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rriculums\GoSkills\Basic &amp; Advanced - Mac\07. Validating and Updating\04. Styles\"/>
    </mc:Choice>
  </mc:AlternateContent>
  <bookViews>
    <workbookView xWindow="480" yWindow="135" windowWidth="27795" windowHeight="13110"/>
  </bookViews>
  <sheets>
    <sheet name="Example" sheetId="1" r:id="rId1"/>
    <sheet name="Practice" sheetId="2" r:id="rId2"/>
    <sheet name="Solution" sheetId="4" r:id="rId3"/>
  </sheets>
  <definedNames>
    <definedName name="Z_002E5545_E360_4A40_B838_0AA420F168E0_.wvu.Rows" localSheetId="0" hidden="1">Example!$6:$10,Example!$14:$18,Example!$20:$25,Example!$27:$32</definedName>
  </definedNames>
  <calcPr calcId="152511"/>
  <customWorkbookViews>
    <customWorkbookView name="Compressed" guid="{002E5545-E360-4A40-B838-0AA420F168E0}" xWindow="2138" yWindow="156" windowWidth="1280" windowHeight="720" activeSheetId="1"/>
    <customWorkbookView name="Full" guid="{A39048C8-0735-45F7-806D-12BD383CFBAA}" xWindow="2138" yWindow="156" windowWidth="1280" windowHeight="720" activeSheetId="1"/>
  </customWorkbookViews>
</workbook>
</file>

<file path=xl/calcChain.xml><?xml version="1.0" encoding="utf-8"?>
<calcChain xmlns="http://schemas.openxmlformats.org/spreadsheetml/2006/main">
  <c r="E22" i="2" l="1"/>
  <c r="E23" i="2"/>
  <c r="E24" i="2"/>
  <c r="E25" i="2"/>
  <c r="E26" i="2"/>
  <c r="E27" i="2"/>
  <c r="E13" i="2"/>
  <c r="E14" i="2"/>
  <c r="E15" i="2"/>
  <c r="E16" i="2"/>
  <c r="E17" i="2"/>
  <c r="E18" i="2"/>
  <c r="E27" i="4"/>
  <c r="E26" i="4"/>
  <c r="E25" i="4"/>
  <c r="E24" i="4"/>
  <c r="E23" i="4"/>
  <c r="E22" i="4"/>
  <c r="E13" i="4"/>
  <c r="E14" i="4"/>
  <c r="E15" i="4"/>
  <c r="E16" i="4"/>
  <c r="E17" i="4"/>
  <c r="E18" i="4"/>
  <c r="F27" i="4"/>
  <c r="F26" i="4"/>
  <c r="F25" i="4"/>
  <c r="F24" i="4"/>
  <c r="F23" i="4"/>
  <c r="F22" i="4"/>
  <c r="F18" i="4"/>
  <c r="F17" i="4"/>
  <c r="F16" i="4"/>
  <c r="F15" i="4"/>
  <c r="F14" i="4"/>
  <c r="F13" i="4"/>
  <c r="F19" i="2"/>
  <c r="F27" i="2"/>
  <c r="F26" i="2"/>
  <c r="F25" i="2"/>
  <c r="F28" i="2" s="1"/>
  <c r="F24" i="2"/>
  <c r="F23" i="2"/>
  <c r="F22" i="2"/>
  <c r="F13" i="2"/>
  <c r="F14" i="2"/>
  <c r="F15" i="2"/>
  <c r="F16" i="2"/>
  <c r="F17" i="2"/>
  <c r="F18" i="2"/>
  <c r="F28" i="4" l="1"/>
  <c r="F19" i="4"/>
  <c r="B11" i="1"/>
  <c r="B33" i="1"/>
  <c r="B26" i="1"/>
  <c r="B19" i="1"/>
  <c r="B34" i="1" l="1"/>
  <c r="B36" i="1"/>
</calcChain>
</file>

<file path=xl/sharedStrings.xml><?xml version="1.0" encoding="utf-8"?>
<sst xmlns="http://schemas.openxmlformats.org/spreadsheetml/2006/main" count="158" uniqueCount="63">
  <si>
    <t>Revenues</t>
  </si>
  <si>
    <t>Oak Hill Hospital</t>
  </si>
  <si>
    <t>University Of California Davis Medical Center</t>
  </si>
  <si>
    <t>Easton Hospital</t>
  </si>
  <si>
    <t>St Helena Hospital</t>
  </si>
  <si>
    <t>Salaries</t>
  </si>
  <si>
    <t>Supplies</t>
  </si>
  <si>
    <t>Costs</t>
  </si>
  <si>
    <t>Other Costs</t>
  </si>
  <si>
    <t>Net Profit (Loss)</t>
  </si>
  <si>
    <t>Services Income Statement</t>
  </si>
  <si>
    <t>For the month ended May 31, 2013</t>
  </si>
  <si>
    <t>Total Costs</t>
  </si>
  <si>
    <t>Gross Revenues</t>
  </si>
  <si>
    <t>Styles</t>
  </si>
  <si>
    <t>Practice - Styles</t>
  </si>
  <si>
    <t>Solution - Styles</t>
  </si>
  <si>
    <t>Roadworks</t>
  </si>
  <si>
    <t>Trees</t>
  </si>
  <si>
    <t>ea</t>
  </si>
  <si>
    <t>qty based on 2 trees every 11m</t>
  </si>
  <si>
    <t>Boulevard/ Bioswale Irrigation</t>
  </si>
  <si>
    <t>m²</t>
  </si>
  <si>
    <t>qty based on 3.6m blvd + 2.5m swale each side</t>
  </si>
  <si>
    <t>Lawn (Grass + Growing Medium)</t>
  </si>
  <si>
    <t>Median Irrigation</t>
  </si>
  <si>
    <t>Rain Garden/ Bioswale</t>
  </si>
  <si>
    <t>Street Furnishings</t>
  </si>
  <si>
    <t>m</t>
  </si>
  <si>
    <t>qty based on 3 trees every 11m</t>
  </si>
  <si>
    <t>qty based on 2.35m blvd each side</t>
  </si>
  <si>
    <t>qty based on 2.35m blvd each side + 9.2m median for 60% + 5.9m median for 40% (where there are turning lanes)</t>
  </si>
  <si>
    <t>qty based on 9.2m median for 60%+ 5.9m median for 40%</t>
  </si>
  <si>
    <t>Allowance</t>
  </si>
  <si>
    <t>Cost Updated</t>
  </si>
  <si>
    <t>Unit</t>
  </si>
  <si>
    <t>Qty</t>
  </si>
  <si>
    <t>Cost/Unit</t>
  </si>
  <si>
    <t>Gross Cost</t>
  </si>
  <si>
    <t>Notes</t>
  </si>
  <si>
    <t>Arterial Road</t>
  </si>
  <si>
    <t>Local Road</t>
  </si>
  <si>
    <t>Total cost per m of Arterial Roads</t>
  </si>
  <si>
    <t>Total cost per m of Local Roads</t>
  </si>
  <si>
    <t>Goal</t>
  </si>
  <si>
    <t>Create 3 new styles for data entry:</t>
  </si>
  <si>
    <t>3 new styles were created for the solution, and given names that don't conflict with yours, as follows:</t>
  </si>
  <si>
    <t>Apply To:</t>
  </si>
  <si>
    <t>Style Name:</t>
  </si>
  <si>
    <t>Elements to Control:</t>
  </si>
  <si>
    <t>green background, format as number with 2 decimals</t>
  </si>
  <si>
    <t>green background, format as date</t>
  </si>
  <si>
    <t>green background only</t>
  </si>
  <si>
    <t>blue cells (columns C:D)</t>
  </si>
  <si>
    <t>orange cells (column E)</t>
  </si>
  <si>
    <t>yellow cells (column G)</t>
  </si>
  <si>
    <t>sde_dec2</t>
  </si>
  <si>
    <t>sde_date</t>
  </si>
  <si>
    <t>sde_text</t>
  </si>
  <si>
    <t>pde_dec2</t>
  </si>
  <si>
    <t>pde_date</t>
  </si>
  <si>
    <t>pde_text</t>
  </si>
  <si>
    <t>green background, format as date, borders left +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</si>
</sst>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4" fontId="6" fillId="2" borderId="0" applyFont="0" applyBorder="0" applyAlignment="0"/>
    <xf numFmtId="14" fontId="6" fillId="2" borderId="7" applyFont="0" applyAlignment="0"/>
    <xf numFmtId="0" fontId="6" fillId="2" borderId="0" applyNumberFormat="0" applyFont="0" applyBorder="0" applyAlignment="0"/>
  </cellStyleXfs>
  <cellXfs count="47">
    <xf numFmtId="0" fontId="0" fillId="0" borderId="0" xfId="0"/>
    <xf numFmtId="0" fontId="6" fillId="0" borderId="0" xfId="0" applyFont="1" applyAlignment="1">
      <alignment horizontal="left" indent="1"/>
    </xf>
    <xf numFmtId="165" fontId="4" fillId="0" borderId="0" xfId="3" applyNumberFormat="1" applyFont="1" applyBorder="1" applyAlignment="1" applyProtection="1">
      <alignment horizontal="centerContinuous"/>
    </xf>
    <xf numFmtId="0" fontId="5" fillId="0" borderId="0" xfId="0" applyFont="1" applyAlignme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Continuous"/>
    </xf>
    <xf numFmtId="165" fontId="6" fillId="0" borderId="0" xfId="3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 vertical="top"/>
    </xf>
    <xf numFmtId="165" fontId="6" fillId="0" borderId="0" xfId="3" applyNumberFormat="1" applyFont="1" applyBorder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left" vertical="top" indent="1"/>
    </xf>
    <xf numFmtId="0" fontId="4" fillId="0" borderId="0" xfId="1" applyFont="1" applyBorder="1" applyProtection="1"/>
    <xf numFmtId="0" fontId="6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top" indent="1"/>
    </xf>
    <xf numFmtId="0" fontId="6" fillId="0" borderId="0" xfId="0" applyFont="1" applyBorder="1" applyAlignment="1" applyProtection="1">
      <alignment horizontal="left" vertical="top" indent="2"/>
    </xf>
    <xf numFmtId="0" fontId="8" fillId="0" borderId="0" xfId="2" applyFont="1" applyBorder="1" applyAlignment="1" applyProtection="1">
      <alignment horizontal="left" vertical="top" indent="1"/>
    </xf>
    <xf numFmtId="165" fontId="8" fillId="0" borderId="0" xfId="2" applyNumberFormat="1" applyFont="1" applyBorder="1" applyProtection="1"/>
    <xf numFmtId="0" fontId="8" fillId="0" borderId="0" xfId="2" applyFont="1" applyBorder="1" applyProtection="1"/>
    <xf numFmtId="165" fontId="6" fillId="0" borderId="1" xfId="3" applyNumberFormat="1" applyFont="1" applyBorder="1" applyProtection="1"/>
    <xf numFmtId="165" fontId="8" fillId="0" borderId="3" xfId="2" applyNumberFormat="1" applyFont="1" applyBorder="1" applyProtection="1"/>
    <xf numFmtId="0" fontId="4" fillId="0" borderId="0" xfId="1" applyFont="1" applyBorder="1" applyAlignment="1" applyProtection="1">
      <alignment horizontal="left" vertical="top"/>
    </xf>
    <xf numFmtId="165" fontId="4" fillId="0" borderId="3" xfId="1" applyNumberFormat="1" applyFont="1" applyBorder="1" applyProtection="1"/>
    <xf numFmtId="0" fontId="6" fillId="0" borderId="0" xfId="0" applyFont="1" applyAlignment="1" applyProtection="1"/>
    <xf numFmtId="165" fontId="6" fillId="0" borderId="2" xfId="3" applyNumberFormat="1" applyFont="1" applyBorder="1" applyProtection="1"/>
    <xf numFmtId="0" fontId="9" fillId="0" borderId="0" xfId="0" applyFont="1" applyAlignment="1" applyProtection="1">
      <alignment horizontal="centerContinuous"/>
    </xf>
    <xf numFmtId="165" fontId="4" fillId="0" borderId="0" xfId="1" applyNumberFormat="1" applyFont="1" applyBorder="1" applyProtection="1"/>
    <xf numFmtId="0" fontId="6" fillId="0" borderId="0" xfId="0" applyFont="1"/>
    <xf numFmtId="0" fontId="6" fillId="5" borderId="0" xfId="0" applyNumberFormat="1" applyFont="1" applyFill="1" applyBorder="1" applyProtection="1"/>
    <xf numFmtId="0" fontId="6" fillId="5" borderId="3" xfId="0" applyNumberFormat="1" applyFont="1" applyFill="1" applyBorder="1" applyProtection="1"/>
    <xf numFmtId="0" fontId="6" fillId="3" borderId="0" xfId="0" applyFont="1" applyFill="1"/>
    <xf numFmtId="164" fontId="6" fillId="0" borderId="0" xfId="3" applyFont="1"/>
    <xf numFmtId="164" fontId="6" fillId="5" borderId="0" xfId="3" applyFont="1" applyFill="1"/>
    <xf numFmtId="0" fontId="10" fillId="0" borderId="4" xfId="4"/>
    <xf numFmtId="164" fontId="10" fillId="0" borderId="4" xfId="4" applyNumberFormat="1"/>
    <xf numFmtId="0" fontId="11" fillId="0" borderId="5" xfId="5"/>
    <xf numFmtId="164" fontId="11" fillId="0" borderId="5" xfId="5" applyNumberFormat="1"/>
    <xf numFmtId="0" fontId="12" fillId="0" borderId="6" xfId="6"/>
    <xf numFmtId="164" fontId="12" fillId="0" borderId="6" xfId="6" applyNumberFormat="1"/>
    <xf numFmtId="0" fontId="4" fillId="0" borderId="0" xfId="0" applyFont="1"/>
    <xf numFmtId="0" fontId="6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164" fontId="4" fillId="0" borderId="0" xfId="3" applyFont="1"/>
    <xf numFmtId="4" fontId="6" fillId="2" borderId="0" xfId="7" applyFont="1"/>
    <xf numFmtId="14" fontId="6" fillId="2" borderId="7" xfId="8" applyFont="1"/>
    <xf numFmtId="14" fontId="6" fillId="4" borderId="0" xfId="0" applyNumberFormat="1" applyFont="1" applyFill="1"/>
    <xf numFmtId="0" fontId="6" fillId="2" borderId="0" xfId="9" applyFont="1"/>
  </cellXfs>
  <cellStyles count="10">
    <cellStyle name="Comma" xfId="3" builtinId="3"/>
    <cellStyle name="Heading 1" xfId="4" builtinId="16"/>
    <cellStyle name="Heading 2" xfId="5" builtinId="17"/>
    <cellStyle name="Normal" xfId="0" builtinId="0"/>
    <cellStyle name="RowLevel_1" xfId="1" builtinId="1" iLevel="0"/>
    <cellStyle name="RowLevel_2" xfId="2" builtinId="1" iLevel="1"/>
    <cellStyle name="sde_date" xfId="8"/>
    <cellStyle name="sde_dec2" xfId="7"/>
    <cellStyle name="sde_text" xfId="9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B37"/>
  <sheetViews>
    <sheetView tabSelected="1" workbookViewId="0">
      <pane ySplit="4" topLeftCell="A5" activePane="bottomLeft" state="frozen"/>
      <selection pane="bottomLeft" activeCell="B7" sqref="B7"/>
    </sheetView>
  </sheetViews>
  <sheetFormatPr defaultRowHeight="18.75" outlineLevelRow="2" x14ac:dyDescent="0.3"/>
  <cols>
    <col min="1" max="1" width="54.28515625" style="4" bestFit="1" customWidth="1"/>
    <col min="2" max="2" width="30.42578125" style="8" bestFit="1" customWidth="1"/>
    <col min="3" max="16384" width="9.140625" style="4"/>
  </cols>
  <sheetData>
    <row r="1" spans="1:2" ht="31.5" x14ac:dyDescent="0.5">
      <c r="A1" s="3" t="s">
        <v>14</v>
      </c>
      <c r="B1" s="4"/>
    </row>
    <row r="2" spans="1:2" x14ac:dyDescent="0.3">
      <c r="A2" s="5"/>
      <c r="B2" s="6"/>
    </row>
    <row r="3" spans="1:2" ht="21" x14ac:dyDescent="0.35">
      <c r="A3" s="25" t="s">
        <v>10</v>
      </c>
      <c r="B3" s="2"/>
    </row>
    <row r="4" spans="1:2" ht="21" x14ac:dyDescent="0.35">
      <c r="A4" s="25" t="s">
        <v>11</v>
      </c>
      <c r="B4" s="2"/>
    </row>
    <row r="6" spans="1:2" s="9" customFormat="1" outlineLevel="1" x14ac:dyDescent="0.3">
      <c r="A6" s="7" t="s">
        <v>0</v>
      </c>
      <c r="B6" s="8"/>
    </row>
    <row r="7" spans="1:2" s="9" customFormat="1" outlineLevel="1" x14ac:dyDescent="0.3">
      <c r="A7" s="10" t="s">
        <v>1</v>
      </c>
      <c r="B7" s="28">
        <v>25000</v>
      </c>
    </row>
    <row r="8" spans="1:2" s="9" customFormat="1" outlineLevel="1" x14ac:dyDescent="0.3">
      <c r="A8" s="10" t="s">
        <v>2</v>
      </c>
      <c r="B8" s="28">
        <v>25000</v>
      </c>
    </row>
    <row r="9" spans="1:2" s="9" customFormat="1" outlineLevel="1" x14ac:dyDescent="0.3">
      <c r="A9" s="10" t="s">
        <v>3</v>
      </c>
      <c r="B9" s="28">
        <v>20908</v>
      </c>
    </row>
    <row r="10" spans="1:2" s="9" customFormat="1" outlineLevel="1" x14ac:dyDescent="0.3">
      <c r="A10" s="10" t="s">
        <v>4</v>
      </c>
      <c r="B10" s="29">
        <v>20868</v>
      </c>
    </row>
    <row r="11" spans="1:2" s="11" customFormat="1" x14ac:dyDescent="0.3">
      <c r="A11" s="21" t="s">
        <v>13</v>
      </c>
      <c r="B11" s="26">
        <f>SUM(B7:B10)</f>
        <v>91776</v>
      </c>
    </row>
    <row r="12" spans="1:2" s="9" customFormat="1" outlineLevel="1" x14ac:dyDescent="0.3">
      <c r="A12" s="12"/>
      <c r="B12" s="8"/>
    </row>
    <row r="13" spans="1:2" s="9" customFormat="1" outlineLevel="1" x14ac:dyDescent="0.3">
      <c r="A13" s="13" t="s">
        <v>7</v>
      </c>
      <c r="B13" s="8"/>
    </row>
    <row r="14" spans="1:2" s="9" customFormat="1" outlineLevel="2" x14ac:dyDescent="0.3">
      <c r="A14" s="14" t="s">
        <v>5</v>
      </c>
      <c r="B14" s="8"/>
    </row>
    <row r="15" spans="1:2" s="9" customFormat="1" outlineLevel="2" x14ac:dyDescent="0.3">
      <c r="A15" s="15" t="s">
        <v>1</v>
      </c>
      <c r="B15" s="28">
        <v>22509</v>
      </c>
    </row>
    <row r="16" spans="1:2" s="9" customFormat="1" outlineLevel="2" x14ac:dyDescent="0.3">
      <c r="A16" s="15" t="s">
        <v>2</v>
      </c>
      <c r="B16" s="28">
        <v>18481</v>
      </c>
    </row>
    <row r="17" spans="1:2" s="9" customFormat="1" outlineLevel="2" x14ac:dyDescent="0.3">
      <c r="A17" s="15" t="s">
        <v>3</v>
      </c>
      <c r="B17" s="28">
        <v>19445</v>
      </c>
    </row>
    <row r="18" spans="1:2" s="9" customFormat="1" outlineLevel="2" x14ac:dyDescent="0.3">
      <c r="A18" s="15" t="s">
        <v>4</v>
      </c>
      <c r="B18" s="29">
        <v>18572</v>
      </c>
    </row>
    <row r="19" spans="1:2" s="18" customFormat="1" outlineLevel="1" x14ac:dyDescent="0.3">
      <c r="A19" s="16" t="s">
        <v>5</v>
      </c>
      <c r="B19" s="17">
        <f>SUM(B15:B18)</f>
        <v>79007</v>
      </c>
    </row>
    <row r="20" spans="1:2" s="9" customFormat="1" outlineLevel="2" x14ac:dyDescent="0.3">
      <c r="A20" s="10"/>
      <c r="B20" s="19"/>
    </row>
    <row r="21" spans="1:2" s="9" customFormat="1" outlineLevel="2" x14ac:dyDescent="0.3">
      <c r="A21" s="14" t="s">
        <v>6</v>
      </c>
      <c r="B21" s="8"/>
    </row>
    <row r="22" spans="1:2" s="9" customFormat="1" outlineLevel="2" x14ac:dyDescent="0.3">
      <c r="A22" s="15" t="s">
        <v>1</v>
      </c>
      <c r="B22" s="28">
        <v>489</v>
      </c>
    </row>
    <row r="23" spans="1:2" s="9" customFormat="1" outlineLevel="2" x14ac:dyDescent="0.3">
      <c r="A23" s="15" t="s">
        <v>2</v>
      </c>
      <c r="B23" s="28">
        <v>203</v>
      </c>
    </row>
    <row r="24" spans="1:2" s="9" customFormat="1" outlineLevel="2" x14ac:dyDescent="0.3">
      <c r="A24" s="15" t="s">
        <v>3</v>
      </c>
      <c r="B24" s="28">
        <v>418</v>
      </c>
    </row>
    <row r="25" spans="1:2" s="9" customFormat="1" outlineLevel="2" x14ac:dyDescent="0.3">
      <c r="A25" s="15" t="s">
        <v>4</v>
      </c>
      <c r="B25" s="29">
        <v>417</v>
      </c>
    </row>
    <row r="26" spans="1:2" s="18" customFormat="1" outlineLevel="1" x14ac:dyDescent="0.3">
      <c r="A26" s="16" t="s">
        <v>6</v>
      </c>
      <c r="B26" s="17">
        <f>SUM(B22:B25)</f>
        <v>1527</v>
      </c>
    </row>
    <row r="27" spans="1:2" s="9" customFormat="1" outlineLevel="2" x14ac:dyDescent="0.3">
      <c r="A27" s="10"/>
      <c r="B27" s="19"/>
    </row>
    <row r="28" spans="1:2" s="9" customFormat="1" outlineLevel="2" x14ac:dyDescent="0.3">
      <c r="A28" s="14" t="s">
        <v>8</v>
      </c>
      <c r="B28" s="8"/>
    </row>
    <row r="29" spans="1:2" s="9" customFormat="1" outlineLevel="2" x14ac:dyDescent="0.3">
      <c r="A29" s="15" t="s">
        <v>1</v>
      </c>
      <c r="B29" s="28">
        <v>245</v>
      </c>
    </row>
    <row r="30" spans="1:2" s="9" customFormat="1" outlineLevel="2" x14ac:dyDescent="0.3">
      <c r="A30" s="15" t="s">
        <v>2</v>
      </c>
      <c r="B30" s="28">
        <v>203</v>
      </c>
    </row>
    <row r="31" spans="1:2" s="9" customFormat="1" outlineLevel="2" x14ac:dyDescent="0.3">
      <c r="A31" s="15" t="s">
        <v>3</v>
      </c>
      <c r="B31" s="28">
        <v>209</v>
      </c>
    </row>
    <row r="32" spans="1:2" s="9" customFormat="1" outlineLevel="2" x14ac:dyDescent="0.3">
      <c r="A32" s="15" t="s">
        <v>4</v>
      </c>
      <c r="B32" s="29">
        <v>417</v>
      </c>
    </row>
    <row r="33" spans="1:2" s="18" customFormat="1" outlineLevel="1" x14ac:dyDescent="0.3">
      <c r="A33" s="16" t="s">
        <v>8</v>
      </c>
      <c r="B33" s="20">
        <f>SUM(B29:B32)</f>
        <v>1074</v>
      </c>
    </row>
    <row r="34" spans="1:2" s="11" customFormat="1" x14ac:dyDescent="0.3">
      <c r="A34" s="21" t="s">
        <v>12</v>
      </c>
      <c r="B34" s="22">
        <f>SUM(B19,B26,B33)</f>
        <v>81608</v>
      </c>
    </row>
    <row r="35" spans="1:2" x14ac:dyDescent="0.3">
      <c r="A35" s="23"/>
    </row>
    <row r="36" spans="1:2" ht="19.5" thickBot="1" x14ac:dyDescent="0.35">
      <c r="A36" s="7" t="s">
        <v>9</v>
      </c>
      <c r="B36" s="24">
        <f>B11-SUM(B19,B26,B33)</f>
        <v>10168</v>
      </c>
    </row>
    <row r="37" spans="1:2" ht="19.5" thickTop="1" x14ac:dyDescent="0.3"/>
  </sheetData>
  <customSheetViews>
    <customSheetView guid="{002E5545-E360-4A40-B838-0AA420F168E0}" hiddenRows="1">
      <selection activeCell="A2" sqref="A2"/>
      <pageMargins left="0.7" right="0.7" top="0.75" bottom="0.75" header="0.3" footer="0.3"/>
      <pageSetup orientation="portrait" r:id="rId1"/>
    </customSheetView>
    <customSheetView guid="{A39048C8-0735-45F7-806D-12BD383CFBAA}">
      <selection activeCell="A2" sqref="A2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defaultRowHeight="18.75" x14ac:dyDescent="0.3"/>
  <cols>
    <col min="1" max="1" width="56.5703125" style="27" bestFit="1" customWidth="1"/>
    <col min="2" max="2" width="9.140625" style="27"/>
    <col min="3" max="3" width="9.42578125" style="31" bestFit="1" customWidth="1"/>
    <col min="4" max="4" width="11.7109375" style="31" bestFit="1" customWidth="1"/>
    <col min="5" max="5" width="16.28515625" style="27" bestFit="1" customWidth="1"/>
    <col min="6" max="6" width="17.140625" style="31" bestFit="1" customWidth="1"/>
    <col min="7" max="7" width="130.28515625" style="27" bestFit="1" customWidth="1"/>
    <col min="8" max="16384" width="9.140625" style="27"/>
  </cols>
  <sheetData>
    <row r="1" spans="1:7" ht="31.5" x14ac:dyDescent="0.5">
      <c r="A1" s="3" t="s">
        <v>15</v>
      </c>
    </row>
    <row r="3" spans="1:7" x14ac:dyDescent="0.3">
      <c r="A3" s="39" t="s">
        <v>44</v>
      </c>
    </row>
    <row r="4" spans="1:7" x14ac:dyDescent="0.3">
      <c r="A4" s="1" t="s">
        <v>45</v>
      </c>
    </row>
    <row r="5" spans="1:7" x14ac:dyDescent="0.3">
      <c r="A5" s="1"/>
    </row>
    <row r="6" spans="1:7" x14ac:dyDescent="0.3">
      <c r="A6" s="41" t="s">
        <v>49</v>
      </c>
      <c r="B6" s="39"/>
      <c r="C6" s="39" t="s">
        <v>48</v>
      </c>
      <c r="D6" s="42"/>
      <c r="E6" s="42" t="s">
        <v>47</v>
      </c>
    </row>
    <row r="7" spans="1:7" x14ac:dyDescent="0.3">
      <c r="A7" s="40" t="s">
        <v>50</v>
      </c>
      <c r="C7" s="40" t="s">
        <v>59</v>
      </c>
      <c r="E7" s="31" t="s">
        <v>53</v>
      </c>
    </row>
    <row r="8" spans="1:7" x14ac:dyDescent="0.3">
      <c r="A8" s="40" t="s">
        <v>51</v>
      </c>
      <c r="C8" s="40" t="s">
        <v>60</v>
      </c>
      <c r="E8" s="31" t="s">
        <v>54</v>
      </c>
    </row>
    <row r="9" spans="1:7" x14ac:dyDescent="0.3">
      <c r="A9" s="40" t="s">
        <v>52</v>
      </c>
      <c r="C9" s="40" t="s">
        <v>61</v>
      </c>
      <c r="E9" s="31" t="s">
        <v>55</v>
      </c>
    </row>
    <row r="11" spans="1:7" ht="20.25" thickBot="1" x14ac:dyDescent="0.35">
      <c r="A11" s="33" t="s">
        <v>17</v>
      </c>
      <c r="B11" s="33"/>
      <c r="C11" s="34"/>
      <c r="D11" s="34"/>
      <c r="E11" s="33"/>
      <c r="F11" s="34"/>
      <c r="G11" s="33"/>
    </row>
    <row r="12" spans="1:7" ht="20.25" thickTop="1" thickBot="1" x14ac:dyDescent="0.35">
      <c r="A12" s="35" t="s">
        <v>41</v>
      </c>
      <c r="B12" s="35" t="s">
        <v>35</v>
      </c>
      <c r="C12" s="36" t="s">
        <v>36</v>
      </c>
      <c r="D12" s="36" t="s">
        <v>37</v>
      </c>
      <c r="E12" s="35" t="s">
        <v>34</v>
      </c>
      <c r="F12" s="36" t="s">
        <v>38</v>
      </c>
      <c r="G12" s="35" t="s">
        <v>39</v>
      </c>
    </row>
    <row r="13" spans="1:7" ht="19.5" thickTop="1" x14ac:dyDescent="0.3">
      <c r="A13" s="1" t="s">
        <v>18</v>
      </c>
      <c r="B13" s="27" t="s">
        <v>19</v>
      </c>
      <c r="C13" s="32">
        <v>0.18181818181818182</v>
      </c>
      <c r="D13" s="32">
        <v>750</v>
      </c>
      <c r="E13" s="45">
        <f t="shared" ref="E13:E18" ca="1" si="0">TODAY()</f>
        <v>42297</v>
      </c>
      <c r="F13" s="31">
        <f t="shared" ref="F13:F18" si="1">ROUND(C13*D13,2)</f>
        <v>136.36000000000001</v>
      </c>
      <c r="G13" s="30" t="s">
        <v>20</v>
      </c>
    </row>
    <row r="14" spans="1:7" x14ac:dyDescent="0.3">
      <c r="A14" s="1" t="s">
        <v>21</v>
      </c>
      <c r="B14" s="27" t="s">
        <v>22</v>
      </c>
      <c r="C14" s="32">
        <v>12.2</v>
      </c>
      <c r="D14" s="32">
        <v>10</v>
      </c>
      <c r="E14" s="45">
        <f t="shared" ca="1" si="0"/>
        <v>42297</v>
      </c>
      <c r="F14" s="31">
        <f t="shared" si="1"/>
        <v>122</v>
      </c>
      <c r="G14" s="30" t="s">
        <v>23</v>
      </c>
    </row>
    <row r="15" spans="1:7" x14ac:dyDescent="0.3">
      <c r="A15" s="1" t="s">
        <v>24</v>
      </c>
      <c r="B15" s="27" t="s">
        <v>22</v>
      </c>
      <c r="C15" s="32">
        <v>12.2</v>
      </c>
      <c r="D15" s="32">
        <v>15</v>
      </c>
      <c r="E15" s="45">
        <f t="shared" ca="1" si="0"/>
        <v>42297</v>
      </c>
      <c r="F15" s="31">
        <f t="shared" si="1"/>
        <v>183</v>
      </c>
      <c r="G15" s="30" t="s">
        <v>23</v>
      </c>
    </row>
    <row r="16" spans="1:7" x14ac:dyDescent="0.3">
      <c r="A16" s="1" t="s">
        <v>25</v>
      </c>
      <c r="B16" s="27" t="s">
        <v>22</v>
      </c>
      <c r="C16" s="32"/>
      <c r="D16" s="32">
        <v>16</v>
      </c>
      <c r="E16" s="45">
        <f t="shared" ca="1" si="0"/>
        <v>42297</v>
      </c>
      <c r="F16" s="31">
        <f t="shared" si="1"/>
        <v>0</v>
      </c>
      <c r="G16" s="30"/>
    </row>
    <row r="17" spans="1:7" x14ac:dyDescent="0.3">
      <c r="A17" s="1" t="s">
        <v>26</v>
      </c>
      <c r="B17" s="27" t="s">
        <v>22</v>
      </c>
      <c r="C17" s="32">
        <v>0</v>
      </c>
      <c r="D17" s="32">
        <v>55</v>
      </c>
      <c r="E17" s="45">
        <f t="shared" ca="1" si="0"/>
        <v>42297</v>
      </c>
      <c r="F17" s="31">
        <f t="shared" si="1"/>
        <v>0</v>
      </c>
      <c r="G17" s="30"/>
    </row>
    <row r="18" spans="1:7" x14ac:dyDescent="0.3">
      <c r="A18" s="1" t="s">
        <v>27</v>
      </c>
      <c r="B18" s="27" t="s">
        <v>28</v>
      </c>
      <c r="C18" s="32">
        <v>0</v>
      </c>
      <c r="D18" s="32">
        <v>7</v>
      </c>
      <c r="E18" s="45">
        <f t="shared" ca="1" si="0"/>
        <v>42297</v>
      </c>
      <c r="F18" s="31">
        <f t="shared" si="1"/>
        <v>0</v>
      </c>
      <c r="G18" s="30"/>
    </row>
    <row r="19" spans="1:7" s="37" customFormat="1" ht="19.5" thickBot="1" x14ac:dyDescent="0.35">
      <c r="A19" s="37" t="s">
        <v>43</v>
      </c>
      <c r="C19" s="38"/>
      <c r="D19" s="38"/>
      <c r="F19" s="38">
        <f>SUM(F13:F18)</f>
        <v>441.36</v>
      </c>
    </row>
    <row r="20" spans="1:7" ht="19.5" thickTop="1" x14ac:dyDescent="0.3"/>
    <row r="21" spans="1:7" ht="19.5" thickBot="1" x14ac:dyDescent="0.35">
      <c r="A21" s="35" t="s">
        <v>40</v>
      </c>
      <c r="B21" s="35" t="s">
        <v>35</v>
      </c>
      <c r="C21" s="36" t="s">
        <v>36</v>
      </c>
      <c r="D21" s="36" t="s">
        <v>37</v>
      </c>
      <c r="E21" s="35" t="s">
        <v>34</v>
      </c>
      <c r="F21" s="36" t="s">
        <v>38</v>
      </c>
      <c r="G21" s="35" t="s">
        <v>39</v>
      </c>
    </row>
    <row r="22" spans="1:7" ht="19.5" thickTop="1" x14ac:dyDescent="0.3">
      <c r="A22" s="1" t="s">
        <v>18</v>
      </c>
      <c r="B22" s="27" t="s">
        <v>19</v>
      </c>
      <c r="C22" s="32">
        <v>0.27272727272727271</v>
      </c>
      <c r="D22" s="32">
        <v>750</v>
      </c>
      <c r="E22" s="45">
        <f t="shared" ref="E22:E27" ca="1" si="2">TODAY()</f>
        <v>42297</v>
      </c>
      <c r="F22" s="31">
        <f t="shared" ref="F22:F27" si="3">ROUND(C22*D22,2)</f>
        <v>204.55</v>
      </c>
      <c r="G22" s="30" t="s">
        <v>29</v>
      </c>
    </row>
    <row r="23" spans="1:7" x14ac:dyDescent="0.3">
      <c r="A23" s="1" t="s">
        <v>21</v>
      </c>
      <c r="B23" s="27" t="s">
        <v>22</v>
      </c>
      <c r="C23" s="32">
        <v>4.7</v>
      </c>
      <c r="D23" s="32">
        <v>10</v>
      </c>
      <c r="E23" s="45">
        <f t="shared" ca="1" si="2"/>
        <v>42297</v>
      </c>
      <c r="F23" s="31">
        <f t="shared" si="3"/>
        <v>47</v>
      </c>
      <c r="G23" s="30" t="s">
        <v>30</v>
      </c>
    </row>
    <row r="24" spans="1:7" x14ac:dyDescent="0.3">
      <c r="A24" s="1" t="s">
        <v>24</v>
      </c>
      <c r="B24" s="27" t="s">
        <v>22</v>
      </c>
      <c r="C24" s="32">
        <v>12.579999999999998</v>
      </c>
      <c r="D24" s="32">
        <v>15</v>
      </c>
      <c r="E24" s="45">
        <f t="shared" ca="1" si="2"/>
        <v>42297</v>
      </c>
      <c r="F24" s="31">
        <f t="shared" si="3"/>
        <v>188.7</v>
      </c>
      <c r="G24" s="30" t="s">
        <v>31</v>
      </c>
    </row>
    <row r="25" spans="1:7" x14ac:dyDescent="0.3">
      <c r="A25" s="1" t="s">
        <v>25</v>
      </c>
      <c r="B25" s="27" t="s">
        <v>22</v>
      </c>
      <c r="C25" s="32">
        <v>7.88</v>
      </c>
      <c r="D25" s="32">
        <v>16</v>
      </c>
      <c r="E25" s="45">
        <f t="shared" ca="1" si="2"/>
        <v>42297</v>
      </c>
      <c r="F25" s="31">
        <f t="shared" si="3"/>
        <v>126.08</v>
      </c>
      <c r="G25" s="30" t="s">
        <v>32</v>
      </c>
    </row>
    <row r="26" spans="1:7" x14ac:dyDescent="0.3">
      <c r="A26" s="1" t="s">
        <v>26</v>
      </c>
      <c r="B26" s="27" t="s">
        <v>22</v>
      </c>
      <c r="C26" s="32">
        <v>0</v>
      </c>
      <c r="D26" s="32">
        <v>55</v>
      </c>
      <c r="E26" s="45">
        <f t="shared" ca="1" si="2"/>
        <v>42297</v>
      </c>
      <c r="F26" s="31">
        <f t="shared" si="3"/>
        <v>0</v>
      </c>
      <c r="G26" s="30"/>
    </row>
    <row r="27" spans="1:7" x14ac:dyDescent="0.3">
      <c r="A27" s="1" t="s">
        <v>27</v>
      </c>
      <c r="B27" s="27" t="s">
        <v>28</v>
      </c>
      <c r="C27" s="32">
        <v>1</v>
      </c>
      <c r="D27" s="32">
        <v>7</v>
      </c>
      <c r="E27" s="45">
        <f t="shared" ca="1" si="2"/>
        <v>42297</v>
      </c>
      <c r="F27" s="31">
        <f t="shared" si="3"/>
        <v>7</v>
      </c>
      <c r="G27" s="30" t="s">
        <v>33</v>
      </c>
    </row>
    <row r="28" spans="1:7" s="37" customFormat="1" ht="19.5" thickBot="1" x14ac:dyDescent="0.35">
      <c r="A28" s="37" t="s">
        <v>42</v>
      </c>
      <c r="C28" s="38"/>
      <c r="D28" s="38"/>
      <c r="F28" s="38">
        <f>SUM(F22:F27)</f>
        <v>573.33000000000004</v>
      </c>
    </row>
    <row r="29" spans="1:7" ht="19.5" thickTop="1" x14ac:dyDescent="0.3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defaultRowHeight="18.75" x14ac:dyDescent="0.3"/>
  <cols>
    <col min="1" max="1" width="56.5703125" style="27" bestFit="1" customWidth="1"/>
    <col min="2" max="2" width="9.140625" style="27"/>
    <col min="3" max="3" width="9.42578125" style="31" bestFit="1" customWidth="1"/>
    <col min="4" max="4" width="11.7109375" style="31" bestFit="1" customWidth="1"/>
    <col min="5" max="5" width="16.28515625" style="27" bestFit="1" customWidth="1"/>
    <col min="6" max="6" width="17.140625" style="31" bestFit="1" customWidth="1"/>
    <col min="7" max="7" width="130.28515625" style="27" bestFit="1" customWidth="1"/>
    <col min="8" max="16384" width="9.140625" style="27"/>
  </cols>
  <sheetData>
    <row r="1" spans="1:7" ht="31.5" x14ac:dyDescent="0.5">
      <c r="A1" s="3" t="s">
        <v>16</v>
      </c>
    </row>
    <row r="3" spans="1:7" x14ac:dyDescent="0.3">
      <c r="A3" s="39" t="s">
        <v>44</v>
      </c>
    </row>
    <row r="4" spans="1:7" x14ac:dyDescent="0.3">
      <c r="A4" s="1" t="s">
        <v>46</v>
      </c>
    </row>
    <row r="5" spans="1:7" x14ac:dyDescent="0.3">
      <c r="A5" s="1"/>
    </row>
    <row r="6" spans="1:7" x14ac:dyDescent="0.3">
      <c r="A6" s="41" t="s">
        <v>49</v>
      </c>
      <c r="B6" s="39"/>
      <c r="C6" s="39" t="s">
        <v>48</v>
      </c>
      <c r="D6" s="42"/>
      <c r="E6" s="42" t="s">
        <v>47</v>
      </c>
    </row>
    <row r="7" spans="1:7" x14ac:dyDescent="0.3">
      <c r="A7" s="40" t="s">
        <v>50</v>
      </c>
      <c r="C7" s="40" t="s">
        <v>56</v>
      </c>
      <c r="E7" s="31" t="s">
        <v>53</v>
      </c>
    </row>
    <row r="8" spans="1:7" x14ac:dyDescent="0.3">
      <c r="A8" s="40" t="s">
        <v>62</v>
      </c>
      <c r="C8" s="40" t="s">
        <v>57</v>
      </c>
      <c r="E8" s="31" t="s">
        <v>54</v>
      </c>
    </row>
    <row r="9" spans="1:7" x14ac:dyDescent="0.3">
      <c r="A9" s="40" t="s">
        <v>52</v>
      </c>
      <c r="C9" s="40" t="s">
        <v>58</v>
      </c>
      <c r="E9" s="31" t="s">
        <v>55</v>
      </c>
    </row>
    <row r="11" spans="1:7" ht="20.25" thickBot="1" x14ac:dyDescent="0.35">
      <c r="A11" s="33" t="s">
        <v>17</v>
      </c>
      <c r="B11" s="33"/>
      <c r="C11" s="34"/>
      <c r="D11" s="34"/>
      <c r="E11" s="33"/>
      <c r="F11" s="34"/>
      <c r="G11" s="33"/>
    </row>
    <row r="12" spans="1:7" ht="20.25" thickTop="1" thickBot="1" x14ac:dyDescent="0.35">
      <c r="A12" s="35" t="s">
        <v>41</v>
      </c>
      <c r="B12" s="35" t="s">
        <v>35</v>
      </c>
      <c r="C12" s="36" t="s">
        <v>36</v>
      </c>
      <c r="D12" s="36" t="s">
        <v>37</v>
      </c>
      <c r="E12" s="35" t="s">
        <v>34</v>
      </c>
      <c r="F12" s="36" t="s">
        <v>38</v>
      </c>
      <c r="G12" s="35" t="s">
        <v>39</v>
      </c>
    </row>
    <row r="13" spans="1:7" ht="19.5" thickTop="1" x14ac:dyDescent="0.3">
      <c r="A13" s="1" t="s">
        <v>18</v>
      </c>
      <c r="B13" s="27" t="s">
        <v>19</v>
      </c>
      <c r="C13" s="43">
        <v>0.18181818181818182</v>
      </c>
      <c r="D13" s="43">
        <v>750</v>
      </c>
      <c r="E13" s="44">
        <f t="shared" ref="E13:E18" ca="1" si="0">TODAY()</f>
        <v>42297</v>
      </c>
      <c r="F13" s="31">
        <f t="shared" ref="F13:F18" si="1">ROUND(C13*D13,2)</f>
        <v>136.36000000000001</v>
      </c>
      <c r="G13" s="46" t="s">
        <v>20</v>
      </c>
    </row>
    <row r="14" spans="1:7" x14ac:dyDescent="0.3">
      <c r="A14" s="1" t="s">
        <v>21</v>
      </c>
      <c r="B14" s="27" t="s">
        <v>22</v>
      </c>
      <c r="C14" s="43">
        <v>12.2</v>
      </c>
      <c r="D14" s="43">
        <v>10</v>
      </c>
      <c r="E14" s="44">
        <f t="shared" ca="1" si="0"/>
        <v>42297</v>
      </c>
      <c r="F14" s="31">
        <f t="shared" si="1"/>
        <v>122</v>
      </c>
      <c r="G14" s="46" t="s">
        <v>23</v>
      </c>
    </row>
    <row r="15" spans="1:7" x14ac:dyDescent="0.3">
      <c r="A15" s="1" t="s">
        <v>24</v>
      </c>
      <c r="B15" s="27" t="s">
        <v>22</v>
      </c>
      <c r="C15" s="43">
        <v>12.2</v>
      </c>
      <c r="D15" s="43">
        <v>15</v>
      </c>
      <c r="E15" s="44">
        <f t="shared" ca="1" si="0"/>
        <v>42297</v>
      </c>
      <c r="F15" s="31">
        <f t="shared" si="1"/>
        <v>183</v>
      </c>
      <c r="G15" s="46" t="s">
        <v>23</v>
      </c>
    </row>
    <row r="16" spans="1:7" x14ac:dyDescent="0.3">
      <c r="A16" s="1" t="s">
        <v>25</v>
      </c>
      <c r="B16" s="27" t="s">
        <v>22</v>
      </c>
      <c r="C16" s="43"/>
      <c r="D16" s="43">
        <v>16</v>
      </c>
      <c r="E16" s="44">
        <f t="shared" ca="1" si="0"/>
        <v>42297</v>
      </c>
      <c r="F16" s="31">
        <f t="shared" si="1"/>
        <v>0</v>
      </c>
      <c r="G16" s="46"/>
    </row>
    <row r="17" spans="1:7" x14ac:dyDescent="0.3">
      <c r="A17" s="1" t="s">
        <v>26</v>
      </c>
      <c r="B17" s="27" t="s">
        <v>22</v>
      </c>
      <c r="C17" s="43">
        <v>0</v>
      </c>
      <c r="D17" s="43">
        <v>55</v>
      </c>
      <c r="E17" s="44">
        <f t="shared" ca="1" si="0"/>
        <v>42297</v>
      </c>
      <c r="F17" s="31">
        <f t="shared" si="1"/>
        <v>0</v>
      </c>
      <c r="G17" s="46"/>
    </row>
    <row r="18" spans="1:7" x14ac:dyDescent="0.3">
      <c r="A18" s="1" t="s">
        <v>27</v>
      </c>
      <c r="B18" s="27" t="s">
        <v>28</v>
      </c>
      <c r="C18" s="43">
        <v>0</v>
      </c>
      <c r="D18" s="43">
        <v>7</v>
      </c>
      <c r="E18" s="44">
        <f t="shared" ca="1" si="0"/>
        <v>42297</v>
      </c>
      <c r="F18" s="31">
        <f t="shared" si="1"/>
        <v>0</v>
      </c>
      <c r="G18" s="46"/>
    </row>
    <row r="19" spans="1:7" s="37" customFormat="1" ht="19.5" thickBot="1" x14ac:dyDescent="0.35">
      <c r="A19" s="37" t="s">
        <v>43</v>
      </c>
      <c r="C19" s="38"/>
      <c r="D19" s="38"/>
      <c r="F19" s="38">
        <f>SUM(F13:F18)</f>
        <v>441.36</v>
      </c>
    </row>
    <row r="20" spans="1:7" ht="19.5" thickTop="1" x14ac:dyDescent="0.3"/>
    <row r="21" spans="1:7" ht="19.5" thickBot="1" x14ac:dyDescent="0.35">
      <c r="A21" s="35" t="s">
        <v>40</v>
      </c>
      <c r="B21" s="35" t="s">
        <v>35</v>
      </c>
      <c r="C21" s="36" t="s">
        <v>36</v>
      </c>
      <c r="D21" s="36" t="s">
        <v>37</v>
      </c>
      <c r="E21" s="35" t="s">
        <v>34</v>
      </c>
      <c r="F21" s="36" t="s">
        <v>38</v>
      </c>
      <c r="G21" s="35" t="s">
        <v>39</v>
      </c>
    </row>
    <row r="22" spans="1:7" ht="19.5" thickTop="1" x14ac:dyDescent="0.3">
      <c r="A22" s="1" t="s">
        <v>18</v>
      </c>
      <c r="B22" s="27" t="s">
        <v>19</v>
      </c>
      <c r="C22" s="43">
        <v>0.27272727272727271</v>
      </c>
      <c r="D22" s="43">
        <v>750</v>
      </c>
      <c r="E22" s="44">
        <f t="shared" ref="E22:E27" ca="1" si="2">TODAY()</f>
        <v>42297</v>
      </c>
      <c r="F22" s="31">
        <f t="shared" ref="F22:F27" si="3">ROUND(C22*D22,2)</f>
        <v>204.55</v>
      </c>
      <c r="G22" s="46" t="s">
        <v>29</v>
      </c>
    </row>
    <row r="23" spans="1:7" x14ac:dyDescent="0.3">
      <c r="A23" s="1" t="s">
        <v>21</v>
      </c>
      <c r="B23" s="27" t="s">
        <v>22</v>
      </c>
      <c r="C23" s="43">
        <v>4.7</v>
      </c>
      <c r="D23" s="43">
        <v>10</v>
      </c>
      <c r="E23" s="44">
        <f t="shared" ca="1" si="2"/>
        <v>42297</v>
      </c>
      <c r="F23" s="31">
        <f t="shared" si="3"/>
        <v>47</v>
      </c>
      <c r="G23" s="46" t="s">
        <v>30</v>
      </c>
    </row>
    <row r="24" spans="1:7" x14ac:dyDescent="0.3">
      <c r="A24" s="1" t="s">
        <v>24</v>
      </c>
      <c r="B24" s="27" t="s">
        <v>22</v>
      </c>
      <c r="C24" s="43">
        <v>12.579999999999998</v>
      </c>
      <c r="D24" s="43">
        <v>15</v>
      </c>
      <c r="E24" s="44">
        <f t="shared" ca="1" si="2"/>
        <v>42297</v>
      </c>
      <c r="F24" s="31">
        <f t="shared" si="3"/>
        <v>188.7</v>
      </c>
      <c r="G24" s="46" t="s">
        <v>31</v>
      </c>
    </row>
    <row r="25" spans="1:7" x14ac:dyDescent="0.3">
      <c r="A25" s="1" t="s">
        <v>25</v>
      </c>
      <c r="B25" s="27" t="s">
        <v>22</v>
      </c>
      <c r="C25" s="43">
        <v>7.88</v>
      </c>
      <c r="D25" s="43">
        <v>16</v>
      </c>
      <c r="E25" s="44">
        <f t="shared" ca="1" si="2"/>
        <v>42297</v>
      </c>
      <c r="F25" s="31">
        <f t="shared" si="3"/>
        <v>126.08</v>
      </c>
      <c r="G25" s="46" t="s">
        <v>32</v>
      </c>
    </row>
    <row r="26" spans="1:7" x14ac:dyDescent="0.3">
      <c r="A26" s="1" t="s">
        <v>26</v>
      </c>
      <c r="B26" s="27" t="s">
        <v>22</v>
      </c>
      <c r="C26" s="43">
        <v>0</v>
      </c>
      <c r="D26" s="43">
        <v>55</v>
      </c>
      <c r="E26" s="44">
        <f t="shared" ca="1" si="2"/>
        <v>42297</v>
      </c>
      <c r="F26" s="31">
        <f t="shared" si="3"/>
        <v>0</v>
      </c>
      <c r="G26" s="46"/>
    </row>
    <row r="27" spans="1:7" x14ac:dyDescent="0.3">
      <c r="A27" s="1" t="s">
        <v>27</v>
      </c>
      <c r="B27" s="27" t="s">
        <v>28</v>
      </c>
      <c r="C27" s="43">
        <v>1</v>
      </c>
      <c r="D27" s="43">
        <v>7</v>
      </c>
      <c r="E27" s="44">
        <f t="shared" ca="1" si="2"/>
        <v>42297</v>
      </c>
      <c r="F27" s="31">
        <f t="shared" si="3"/>
        <v>7</v>
      </c>
      <c r="G27" s="46" t="s">
        <v>33</v>
      </c>
    </row>
    <row r="28" spans="1:7" s="37" customFormat="1" ht="19.5" thickBot="1" x14ac:dyDescent="0.35">
      <c r="A28" s="37" t="s">
        <v>42</v>
      </c>
      <c r="C28" s="38"/>
      <c r="D28" s="38"/>
      <c r="F28" s="38">
        <f>SUM(F22:F27)</f>
        <v>573.33000000000004</v>
      </c>
    </row>
    <row r="29" spans="1:7" ht="19.5" thickTop="1" x14ac:dyDescent="0.3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ken@excelguru.ca</dc:creator>
  <cp:lastModifiedBy>Ken Puls</cp:lastModifiedBy>
  <dcterms:created xsi:type="dcterms:W3CDTF">2013-05-31T23:00:56Z</dcterms:created>
  <dcterms:modified xsi:type="dcterms:W3CDTF">2015-10-20T19:08:01Z</dcterms:modified>
</cp:coreProperties>
</file>