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enPuls\Excelguru Consulting Inc\Curriculums - Documents\GoSkills\Power Pivot\4.03 Linking Tables with One-To-Many Joins - Practice\"/>
    </mc:Choice>
  </mc:AlternateContent>
  <xr:revisionPtr revIDLastSave="0" documentId="8_{DA8037E6-13B8-4B8C-AB21-79EAEC8C6CAB}" xr6:coauthVersionLast="28" xr6:coauthVersionMax="28" xr10:uidLastSave="{00000000-0000-0000-0000-000000000000}"/>
  <bookViews>
    <workbookView xWindow="0" yWindow="0" windowWidth="34320" windowHeight="12360" activeTab="1" xr2:uid="{2249AA0F-9606-4B70-87BF-1FA08D4E6371}"/>
  </bookViews>
  <sheets>
    <sheet name="Info" sheetId="5" r:id="rId1"/>
    <sheet name="Summary" sheetId="3" r:id="rId2"/>
    <sheet name="Trends" sheetId="4" r:id="rId3"/>
    <sheet name="Departments" sheetId="2" r:id="rId4"/>
    <sheet name="Budgets" sheetId="1" r:id="rId5"/>
  </sheets>
  <definedNames>
    <definedName name="rngBudget">Budgets!$A$5:$AB$277</definedName>
  </definedNames>
  <calcPr calcId="171027"/>
  <pivotCaches>
    <pivotCache cacheId="59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ransactions_4e047ad6-6526-4a2b-a83a-b7f3418aaf72" name="Transactions" connection="Query - Transactions"/>
          <x15:modelTable id="Depts_24a1592b-48b6-45f5-a8b1-0df13bcd8723" name="Depts" connection="Query - Depts"/>
          <x15:modelTable id="Budgets_ec36b89c-0649-4aa8-a65d-5ccb896bb9de" name="Budgets" connection="Query - Budgets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277" i="1" l="1"/>
  <c r="Z277" i="1"/>
  <c r="Y277" i="1"/>
  <c r="X277" i="1"/>
  <c r="W277" i="1"/>
  <c r="V277" i="1"/>
  <c r="U277" i="1"/>
  <c r="T277" i="1"/>
  <c r="S277" i="1"/>
  <c r="R277" i="1"/>
  <c r="Q277" i="1"/>
  <c r="P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AB276" i="1"/>
  <c r="O276" i="1"/>
  <c r="AB275" i="1"/>
  <c r="O275" i="1"/>
  <c r="AB274" i="1"/>
  <c r="O274" i="1"/>
  <c r="AB273" i="1"/>
  <c r="O273" i="1"/>
  <c r="AB272" i="1"/>
  <c r="O272" i="1"/>
  <c r="AB271" i="1"/>
  <c r="O271" i="1"/>
  <c r="AB270" i="1"/>
  <c r="O270" i="1"/>
  <c r="AB269" i="1"/>
  <c r="O269" i="1"/>
  <c r="AB268" i="1"/>
  <c r="O268" i="1"/>
  <c r="AB267" i="1"/>
  <c r="O267" i="1"/>
  <c r="AB266" i="1"/>
  <c r="O266" i="1"/>
  <c r="AB265" i="1"/>
  <c r="O265" i="1"/>
  <c r="AB264" i="1"/>
  <c r="O264" i="1"/>
  <c r="AB263" i="1"/>
  <c r="O263" i="1"/>
  <c r="AB262" i="1"/>
  <c r="O262" i="1"/>
  <c r="AB261" i="1"/>
  <c r="O261" i="1"/>
  <c r="AB260" i="1"/>
  <c r="O260" i="1"/>
  <c r="AB259" i="1"/>
  <c r="O259" i="1"/>
  <c r="AB258" i="1"/>
  <c r="O258" i="1"/>
  <c r="AB257" i="1"/>
  <c r="O257" i="1"/>
  <c r="AB256" i="1"/>
  <c r="O256" i="1"/>
  <c r="AB255" i="1"/>
  <c r="O255" i="1"/>
  <c r="AB254" i="1"/>
  <c r="O254" i="1"/>
  <c r="AB253" i="1"/>
  <c r="O253" i="1"/>
  <c r="AB252" i="1"/>
  <c r="O252" i="1"/>
  <c r="AB251" i="1"/>
  <c r="O251" i="1"/>
  <c r="AB250" i="1"/>
  <c r="O250" i="1"/>
  <c r="AB249" i="1"/>
  <c r="O249" i="1"/>
  <c r="AB248" i="1"/>
  <c r="O248" i="1"/>
  <c r="AB247" i="1"/>
  <c r="O247" i="1"/>
  <c r="AB246" i="1"/>
  <c r="O246" i="1"/>
  <c r="AB245" i="1"/>
  <c r="O245" i="1"/>
  <c r="AB244" i="1"/>
  <c r="O244" i="1"/>
  <c r="AB243" i="1"/>
  <c r="O243" i="1"/>
  <c r="AB242" i="1"/>
  <c r="O242" i="1"/>
  <c r="AB241" i="1"/>
  <c r="O241" i="1"/>
  <c r="AB240" i="1"/>
  <c r="O240" i="1"/>
  <c r="AB239" i="1"/>
  <c r="O239" i="1"/>
  <c r="AB238" i="1"/>
  <c r="O238" i="1"/>
  <c r="AB237" i="1"/>
  <c r="O237" i="1"/>
  <c r="AB236" i="1"/>
  <c r="O236" i="1"/>
  <c r="AB235" i="1"/>
  <c r="O235" i="1"/>
  <c r="AB234" i="1"/>
  <c r="O234" i="1"/>
  <c r="AB233" i="1"/>
  <c r="O233" i="1"/>
  <c r="AB232" i="1"/>
  <c r="O232" i="1"/>
  <c r="AB231" i="1"/>
  <c r="O231" i="1"/>
  <c r="AB230" i="1"/>
  <c r="O230" i="1"/>
  <c r="AB229" i="1"/>
  <c r="O229" i="1"/>
  <c r="AB228" i="1"/>
  <c r="O228" i="1"/>
  <c r="AB227" i="1"/>
  <c r="O227" i="1"/>
  <c r="AB226" i="1"/>
  <c r="O226" i="1"/>
  <c r="AB225" i="1"/>
  <c r="O225" i="1"/>
  <c r="AB224" i="1"/>
  <c r="O224" i="1"/>
  <c r="AB223" i="1"/>
  <c r="O223" i="1"/>
  <c r="AB222" i="1"/>
  <c r="O222" i="1"/>
  <c r="AB221" i="1"/>
  <c r="O221" i="1"/>
  <c r="AB220" i="1"/>
  <c r="O220" i="1"/>
  <c r="AB219" i="1"/>
  <c r="O219" i="1"/>
  <c r="AB218" i="1"/>
  <c r="O218" i="1"/>
  <c r="AB217" i="1"/>
  <c r="O217" i="1"/>
  <c r="AB216" i="1"/>
  <c r="O216" i="1"/>
  <c r="AB215" i="1"/>
  <c r="O215" i="1"/>
  <c r="AB214" i="1"/>
  <c r="O214" i="1"/>
  <c r="AB213" i="1"/>
  <c r="O213" i="1"/>
  <c r="AB212" i="1"/>
  <c r="O212" i="1"/>
  <c r="AB211" i="1"/>
  <c r="O211" i="1"/>
  <c r="AB210" i="1"/>
  <c r="O210" i="1"/>
  <c r="AB209" i="1"/>
  <c r="O209" i="1"/>
  <c r="AB208" i="1"/>
  <c r="O208" i="1"/>
  <c r="AB207" i="1"/>
  <c r="O207" i="1"/>
  <c r="AB206" i="1"/>
  <c r="O206" i="1"/>
  <c r="AB205" i="1"/>
  <c r="O205" i="1"/>
  <c r="AB204" i="1"/>
  <c r="O204" i="1"/>
  <c r="AB203" i="1"/>
  <c r="O203" i="1"/>
  <c r="AB202" i="1"/>
  <c r="O202" i="1"/>
  <c r="AB201" i="1"/>
  <c r="O201" i="1"/>
  <c r="AB200" i="1"/>
  <c r="O200" i="1"/>
  <c r="AB199" i="1"/>
  <c r="O199" i="1"/>
  <c r="AB198" i="1"/>
  <c r="O198" i="1"/>
  <c r="AB197" i="1"/>
  <c r="O197" i="1"/>
  <c r="AB196" i="1"/>
  <c r="O196" i="1"/>
  <c r="AB195" i="1"/>
  <c r="O195" i="1"/>
  <c r="AB194" i="1"/>
  <c r="O194" i="1"/>
  <c r="AB193" i="1"/>
  <c r="O193" i="1"/>
  <c r="AB192" i="1"/>
  <c r="O192" i="1"/>
  <c r="AB191" i="1"/>
  <c r="O191" i="1"/>
  <c r="AB190" i="1"/>
  <c r="O190" i="1"/>
  <c r="AB189" i="1"/>
  <c r="O189" i="1"/>
  <c r="AB188" i="1"/>
  <c r="O188" i="1"/>
  <c r="AB187" i="1"/>
  <c r="O187" i="1"/>
  <c r="AB186" i="1"/>
  <c r="O186" i="1"/>
  <c r="AB185" i="1"/>
  <c r="O185" i="1"/>
  <c r="AB184" i="1"/>
  <c r="O184" i="1"/>
  <c r="AB183" i="1"/>
  <c r="O183" i="1"/>
  <c r="AB182" i="1"/>
  <c r="O182" i="1"/>
  <c r="AB181" i="1"/>
  <c r="O181" i="1"/>
  <c r="AB180" i="1"/>
  <c r="O180" i="1"/>
  <c r="AB179" i="1"/>
  <c r="O179" i="1"/>
  <c r="AB178" i="1"/>
  <c r="O178" i="1"/>
  <c r="AB177" i="1"/>
  <c r="O177" i="1"/>
  <c r="AB176" i="1"/>
  <c r="O176" i="1"/>
  <c r="AB175" i="1"/>
  <c r="O175" i="1"/>
  <c r="AB174" i="1"/>
  <c r="O174" i="1"/>
  <c r="AB173" i="1"/>
  <c r="O173" i="1"/>
  <c r="AB172" i="1"/>
  <c r="O172" i="1"/>
  <c r="AB171" i="1"/>
  <c r="O171" i="1"/>
  <c r="AB170" i="1"/>
  <c r="O170" i="1"/>
  <c r="AB169" i="1"/>
  <c r="O169" i="1"/>
  <c r="AB168" i="1"/>
  <c r="O168" i="1"/>
  <c r="AB167" i="1"/>
  <c r="O167" i="1"/>
  <c r="AB166" i="1"/>
  <c r="O166" i="1"/>
  <c r="AB165" i="1"/>
  <c r="O165" i="1"/>
  <c r="AB164" i="1"/>
  <c r="O164" i="1"/>
  <c r="AB163" i="1"/>
  <c r="O163" i="1"/>
  <c r="AB162" i="1"/>
  <c r="O162" i="1"/>
  <c r="AB161" i="1"/>
  <c r="O161" i="1"/>
  <c r="AB160" i="1"/>
  <c r="O160" i="1"/>
  <c r="AB159" i="1"/>
  <c r="O159" i="1"/>
  <c r="AB158" i="1"/>
  <c r="O158" i="1"/>
  <c r="AB157" i="1"/>
  <c r="O157" i="1"/>
  <c r="AB156" i="1"/>
  <c r="O156" i="1"/>
  <c r="AB155" i="1"/>
  <c r="O155" i="1"/>
  <c r="AB154" i="1"/>
  <c r="O154" i="1"/>
  <c r="AB153" i="1"/>
  <c r="O153" i="1"/>
  <c r="AB152" i="1"/>
  <c r="O152" i="1"/>
  <c r="AB151" i="1"/>
  <c r="O151" i="1"/>
  <c r="AB150" i="1"/>
  <c r="O150" i="1"/>
  <c r="AB149" i="1"/>
  <c r="O149" i="1"/>
  <c r="AB148" i="1"/>
  <c r="O148" i="1"/>
  <c r="AB147" i="1"/>
  <c r="O147" i="1"/>
  <c r="AB146" i="1"/>
  <c r="O146" i="1"/>
  <c r="AB145" i="1"/>
  <c r="O145" i="1"/>
  <c r="AB144" i="1"/>
  <c r="O144" i="1"/>
  <c r="AB143" i="1"/>
  <c r="O143" i="1"/>
  <c r="AB142" i="1"/>
  <c r="O142" i="1"/>
  <c r="AB141" i="1"/>
  <c r="O141" i="1"/>
  <c r="AB140" i="1"/>
  <c r="O140" i="1"/>
  <c r="AB139" i="1"/>
  <c r="O139" i="1"/>
  <c r="AB138" i="1"/>
  <c r="O138" i="1"/>
  <c r="AB137" i="1"/>
  <c r="O137" i="1"/>
  <c r="AB136" i="1"/>
  <c r="O136" i="1"/>
  <c r="AB135" i="1"/>
  <c r="O135" i="1"/>
  <c r="AB134" i="1"/>
  <c r="O134" i="1"/>
  <c r="AB133" i="1"/>
  <c r="O133" i="1"/>
  <c r="AB132" i="1"/>
  <c r="O132" i="1"/>
  <c r="AB131" i="1"/>
  <c r="O131" i="1"/>
  <c r="AB130" i="1"/>
  <c r="O130" i="1"/>
  <c r="AB129" i="1"/>
  <c r="O129" i="1"/>
  <c r="AB128" i="1"/>
  <c r="O128" i="1"/>
  <c r="AB127" i="1"/>
  <c r="O127" i="1"/>
  <c r="AB126" i="1"/>
  <c r="O126" i="1"/>
  <c r="AB125" i="1"/>
  <c r="O125" i="1"/>
  <c r="AB124" i="1"/>
  <c r="O124" i="1"/>
  <c r="AB123" i="1"/>
  <c r="O123" i="1"/>
  <c r="AB122" i="1"/>
  <c r="O122" i="1"/>
  <c r="AB121" i="1"/>
  <c r="O121" i="1"/>
  <c r="AB120" i="1"/>
  <c r="O120" i="1"/>
  <c r="AB119" i="1"/>
  <c r="O119" i="1"/>
  <c r="AB118" i="1"/>
  <c r="O118" i="1"/>
  <c r="AB117" i="1"/>
  <c r="O117" i="1"/>
  <c r="AB116" i="1"/>
  <c r="O116" i="1"/>
  <c r="AB115" i="1"/>
  <c r="O115" i="1"/>
  <c r="AB114" i="1"/>
  <c r="O114" i="1"/>
  <c r="AB113" i="1"/>
  <c r="O113" i="1"/>
  <c r="AB112" i="1"/>
  <c r="O112" i="1"/>
  <c r="AB111" i="1"/>
  <c r="O111" i="1"/>
  <c r="AB110" i="1"/>
  <c r="O110" i="1"/>
  <c r="AB109" i="1"/>
  <c r="O109" i="1"/>
  <c r="AB108" i="1"/>
  <c r="O108" i="1"/>
  <c r="AB107" i="1"/>
  <c r="O107" i="1"/>
  <c r="AB106" i="1"/>
  <c r="O106" i="1"/>
  <c r="AB105" i="1"/>
  <c r="O105" i="1"/>
  <c r="AB104" i="1"/>
  <c r="O104" i="1"/>
  <c r="AB103" i="1"/>
  <c r="O103" i="1"/>
  <c r="AB102" i="1"/>
  <c r="O102" i="1"/>
  <c r="AB101" i="1"/>
  <c r="O101" i="1"/>
  <c r="AB100" i="1"/>
  <c r="O100" i="1"/>
  <c r="AB99" i="1"/>
  <c r="O99" i="1"/>
  <c r="AB98" i="1"/>
  <c r="O98" i="1"/>
  <c r="AB97" i="1"/>
  <c r="O97" i="1"/>
  <c r="AB96" i="1"/>
  <c r="O96" i="1"/>
  <c r="AB95" i="1"/>
  <c r="O95" i="1"/>
  <c r="AB94" i="1"/>
  <c r="O94" i="1"/>
  <c r="AB93" i="1"/>
  <c r="O93" i="1"/>
  <c r="AB92" i="1"/>
  <c r="O92" i="1"/>
  <c r="AB91" i="1"/>
  <c r="O91" i="1"/>
  <c r="AB90" i="1"/>
  <c r="O90" i="1"/>
  <c r="AB89" i="1"/>
  <c r="O89" i="1"/>
  <c r="AB88" i="1"/>
  <c r="O88" i="1"/>
  <c r="AB87" i="1"/>
  <c r="O87" i="1"/>
  <c r="AB86" i="1"/>
  <c r="O86" i="1"/>
  <c r="AB85" i="1"/>
  <c r="O85" i="1"/>
  <c r="AB84" i="1"/>
  <c r="O84" i="1"/>
  <c r="AB83" i="1"/>
  <c r="O83" i="1"/>
  <c r="AB82" i="1"/>
  <c r="O82" i="1"/>
  <c r="AB81" i="1"/>
  <c r="O81" i="1"/>
  <c r="AB80" i="1"/>
  <c r="O80" i="1"/>
  <c r="AB79" i="1"/>
  <c r="O79" i="1"/>
  <c r="AB78" i="1"/>
  <c r="O78" i="1"/>
  <c r="AB77" i="1"/>
  <c r="O77" i="1"/>
  <c r="AB76" i="1"/>
  <c r="O76" i="1"/>
  <c r="AB75" i="1"/>
  <c r="O75" i="1"/>
  <c r="AB74" i="1"/>
  <c r="O74" i="1"/>
  <c r="AB73" i="1"/>
  <c r="O73" i="1"/>
  <c r="AB72" i="1"/>
  <c r="O72" i="1"/>
  <c r="AB71" i="1"/>
  <c r="O71" i="1"/>
  <c r="AB70" i="1"/>
  <c r="O70" i="1"/>
  <c r="AB69" i="1"/>
  <c r="O69" i="1"/>
  <c r="AB68" i="1"/>
  <c r="O68" i="1"/>
  <c r="AB67" i="1"/>
  <c r="O67" i="1"/>
  <c r="AB66" i="1"/>
  <c r="O66" i="1"/>
  <c r="AB65" i="1"/>
  <c r="O65" i="1"/>
  <c r="AB64" i="1"/>
  <c r="O64" i="1"/>
  <c r="AB63" i="1"/>
  <c r="O63" i="1"/>
  <c r="AB62" i="1"/>
  <c r="O62" i="1"/>
  <c r="AB61" i="1"/>
  <c r="O61" i="1"/>
  <c r="AB60" i="1"/>
  <c r="O60" i="1"/>
  <c r="AB59" i="1"/>
  <c r="O59" i="1"/>
  <c r="AB58" i="1"/>
  <c r="O58" i="1"/>
  <c r="AB57" i="1"/>
  <c r="O57" i="1"/>
  <c r="AB56" i="1"/>
  <c r="O56" i="1"/>
  <c r="AB55" i="1"/>
  <c r="O55" i="1"/>
  <c r="AB54" i="1"/>
  <c r="O54" i="1"/>
  <c r="AB53" i="1"/>
  <c r="O53" i="1"/>
  <c r="AB52" i="1"/>
  <c r="O52" i="1"/>
  <c r="AB51" i="1"/>
  <c r="O51" i="1"/>
  <c r="AB50" i="1"/>
  <c r="O50" i="1"/>
  <c r="AB49" i="1"/>
  <c r="O49" i="1"/>
  <c r="AB48" i="1"/>
  <c r="O48" i="1"/>
  <c r="AB47" i="1"/>
  <c r="O47" i="1"/>
  <c r="AB46" i="1"/>
  <c r="O46" i="1"/>
  <c r="AB45" i="1"/>
  <c r="O45" i="1"/>
  <c r="AB44" i="1"/>
  <c r="O44" i="1"/>
  <c r="AB43" i="1"/>
  <c r="O43" i="1"/>
  <c r="AB42" i="1"/>
  <c r="O42" i="1"/>
  <c r="AB41" i="1"/>
  <c r="O41" i="1"/>
  <c r="AB40" i="1"/>
  <c r="O40" i="1"/>
  <c r="AB39" i="1"/>
  <c r="O39" i="1"/>
  <c r="AB38" i="1"/>
  <c r="O38" i="1"/>
  <c r="AB37" i="1"/>
  <c r="O37" i="1"/>
  <c r="AB36" i="1"/>
  <c r="O36" i="1"/>
  <c r="AB35" i="1"/>
  <c r="O35" i="1"/>
  <c r="AB34" i="1"/>
  <c r="O34" i="1"/>
  <c r="AB33" i="1"/>
  <c r="O33" i="1"/>
  <c r="AB32" i="1"/>
  <c r="O32" i="1"/>
  <c r="AB31" i="1"/>
  <c r="O31" i="1"/>
  <c r="AB30" i="1"/>
  <c r="O30" i="1"/>
  <c r="AB29" i="1"/>
  <c r="O29" i="1"/>
  <c r="AB28" i="1"/>
  <c r="O28" i="1"/>
  <c r="AB27" i="1"/>
  <c r="O27" i="1"/>
  <c r="AB26" i="1"/>
  <c r="O26" i="1"/>
  <c r="AB25" i="1"/>
  <c r="O25" i="1"/>
  <c r="AB24" i="1"/>
  <c r="O24" i="1"/>
  <c r="AB23" i="1"/>
  <c r="O23" i="1"/>
  <c r="AB22" i="1"/>
  <c r="O22" i="1"/>
  <c r="AB21" i="1"/>
  <c r="O21" i="1"/>
  <c r="AB20" i="1"/>
  <c r="O20" i="1"/>
  <c r="AB19" i="1"/>
  <c r="O19" i="1"/>
  <c r="AB18" i="1"/>
  <c r="O18" i="1"/>
  <c r="AB17" i="1"/>
  <c r="O17" i="1"/>
  <c r="AB16" i="1"/>
  <c r="O16" i="1"/>
  <c r="AB15" i="1"/>
  <c r="O15" i="1"/>
  <c r="AB14" i="1"/>
  <c r="O14" i="1"/>
  <c r="AB13" i="1"/>
  <c r="O13" i="1"/>
  <c r="AB12" i="1"/>
  <c r="O12" i="1"/>
  <c r="AB11" i="1"/>
  <c r="O11" i="1"/>
  <c r="AB10" i="1"/>
  <c r="O10" i="1"/>
  <c r="AB9" i="1"/>
  <c r="O9" i="1"/>
  <c r="AB8" i="1"/>
  <c r="O8" i="1"/>
  <c r="AB7" i="1"/>
  <c r="O7" i="1"/>
  <c r="AB6" i="1"/>
  <c r="O6" i="1"/>
  <c r="C5" i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O277" i="1" l="1"/>
  <c r="AB277" i="1"/>
  <c r="D5" i="1"/>
  <c r="E5" i="1" s="1"/>
  <c r="F5" i="1" s="1"/>
  <c r="G5" i="1" s="1"/>
  <c r="H5" i="1" s="1"/>
  <c r="I5" i="1" s="1"/>
  <c r="J5" i="1" s="1"/>
  <c r="K5" i="1" s="1"/>
  <c r="L5" i="1" s="1"/>
  <c r="M5" i="1" s="1"/>
  <c r="N5" i="1" s="1"/>
  <c r="E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15C185E-0EE3-46EA-88F4-BB9E45F94343}" name="Query - Budgets" description="Connection to the 'Budgets' query in the workbook." type="100" refreshedVersion="6" minRefreshableVersion="5">
    <extLst>
      <ext xmlns:x15="http://schemas.microsoft.com/office/spreadsheetml/2010/11/main" uri="{DE250136-89BD-433C-8126-D09CA5730AF9}">
        <x15:connection id="325a6c0b-e65d-47bd-be42-5caad526f4d9"/>
      </ext>
    </extLst>
  </connection>
  <connection id="2" xr16:uid="{0F7B601D-35CB-46DB-802F-110BCDB0D85D}" name="Query - Depts" description="Connection to the 'Depts' query in the workbook." type="100" refreshedVersion="6" minRefreshableVersion="5">
    <extLst>
      <ext xmlns:x15="http://schemas.microsoft.com/office/spreadsheetml/2010/11/main" uri="{DE250136-89BD-433C-8126-D09CA5730AF9}">
        <x15:connection id="fea838e0-167f-4872-bd36-13cbb328ca98"/>
      </ext>
    </extLst>
  </connection>
  <connection id="3" xr16:uid="{B48EB39D-AB46-4C1E-A2A2-FA6726EFD8C3}" name="Query - Transactions" description="Connection to the 'Transactions' query in the workbook." type="100" refreshedVersion="6" minRefreshableVersion="5">
    <extLst>
      <ext xmlns:x15="http://schemas.microsoft.com/office/spreadsheetml/2010/11/main" uri="{DE250136-89BD-433C-8126-D09CA5730AF9}">
        <x15:connection id="55aae826-9569-4e95-a8da-8e4710d39483">
          <x15:oledbPr connection="Provider=Microsoft.Mashup.OleDb.1;Data Source=$Workbook$;Location=Transactions;Extended Properties=&quot;&quot;">
            <x15:dbTables>
              <x15:dbTable name="Transactions"/>
            </x15:dbTables>
          </x15:oledbPr>
        </x15:connection>
      </ext>
    </extLst>
  </connection>
  <connection id="4" xr16:uid="{A1EDB35A-FEF0-4D95-A81B-463E73BDF53C}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<sst xmlns="http://schemas.openxmlformats.org/spreadsheetml/2006/main" count="337" uniqueCount="249">
  <si>
    <t>Grand Total</t>
  </si>
  <si>
    <t>61510</t>
  </si>
  <si>
    <t>61520</t>
  </si>
  <si>
    <t>61530</t>
  </si>
  <si>
    <t>61540</t>
  </si>
  <si>
    <t>61550</t>
  </si>
  <si>
    <t>61560</t>
  </si>
  <si>
    <t>61570</t>
  </si>
  <si>
    <t>62010</t>
  </si>
  <si>
    <t>62020</t>
  </si>
  <si>
    <t>62030</t>
  </si>
  <si>
    <t>62099</t>
  </si>
  <si>
    <t>62510</t>
  </si>
  <si>
    <t>62520</t>
  </si>
  <si>
    <t>62530</t>
  </si>
  <si>
    <t>62540</t>
  </si>
  <si>
    <t>62550</t>
  </si>
  <si>
    <t>62560</t>
  </si>
  <si>
    <t>63050</t>
  </si>
  <si>
    <t>63060</t>
  </si>
  <si>
    <t>64000</t>
  </si>
  <si>
    <t>64010</t>
  </si>
  <si>
    <t>64020</t>
  </si>
  <si>
    <t>65510</t>
  </si>
  <si>
    <t>65520</t>
  </si>
  <si>
    <t>65540</t>
  </si>
  <si>
    <t>65550</t>
  </si>
  <si>
    <t>65570</t>
  </si>
  <si>
    <t>65590</t>
  </si>
  <si>
    <t>65600</t>
  </si>
  <si>
    <t>65610</t>
  </si>
  <si>
    <t>65620</t>
  </si>
  <si>
    <t>65630</t>
  </si>
  <si>
    <t>65650</t>
  </si>
  <si>
    <t>65660</t>
  </si>
  <si>
    <t>65690</t>
  </si>
  <si>
    <t>65700</t>
  </si>
  <si>
    <t>65710</t>
  </si>
  <si>
    <t>65730</t>
  </si>
  <si>
    <t>65740</t>
  </si>
  <si>
    <t>65750</t>
  </si>
  <si>
    <t>65760</t>
  </si>
  <si>
    <t>65900</t>
  </si>
  <si>
    <t>66010</t>
  </si>
  <si>
    <t>66020</t>
  </si>
  <si>
    <t>66030</t>
  </si>
  <si>
    <t>66040</t>
  </si>
  <si>
    <t>66050</t>
  </si>
  <si>
    <t>66070</t>
  </si>
  <si>
    <t>66080</t>
  </si>
  <si>
    <t>66090</t>
  </si>
  <si>
    <t>66100</t>
  </si>
  <si>
    <t>66110</t>
  </si>
  <si>
    <t>66120</t>
  </si>
  <si>
    <t>66130</t>
  </si>
  <si>
    <t>66140</t>
  </si>
  <si>
    <t>66510</t>
  </si>
  <si>
    <t>66520</t>
  </si>
  <si>
    <t>66530</t>
  </si>
  <si>
    <t>66550</t>
  </si>
  <si>
    <t>68050</t>
  </si>
  <si>
    <t>68060</t>
  </si>
  <si>
    <t>71010</t>
  </si>
  <si>
    <t>71020</t>
  </si>
  <si>
    <t>71030</t>
  </si>
  <si>
    <t>71050</t>
  </si>
  <si>
    <t>71060</t>
  </si>
  <si>
    <t>71070</t>
  </si>
  <si>
    <t>71080</t>
  </si>
  <si>
    <t>71160</t>
  </si>
  <si>
    <t>71170</t>
  </si>
  <si>
    <t>71180</t>
  </si>
  <si>
    <t>71190</t>
  </si>
  <si>
    <t>71200</t>
  </si>
  <si>
    <t>71240</t>
  </si>
  <si>
    <t>71299</t>
  </si>
  <si>
    <t>71310</t>
  </si>
  <si>
    <t>71325</t>
  </si>
  <si>
    <t>71550</t>
  </si>
  <si>
    <t>71560</t>
  </si>
  <si>
    <t>72010</t>
  </si>
  <si>
    <t>72020</t>
  </si>
  <si>
    <t>72040</t>
  </si>
  <si>
    <t>72050</t>
  </si>
  <si>
    <t>72060</t>
  </si>
  <si>
    <t>72070</t>
  </si>
  <si>
    <t>72090</t>
  </si>
  <si>
    <t>72100</t>
  </si>
  <si>
    <t>72110</t>
  </si>
  <si>
    <t>72120</t>
  </si>
  <si>
    <t>72130</t>
  </si>
  <si>
    <t>72140</t>
  </si>
  <si>
    <t>72150</t>
  </si>
  <si>
    <t>72160</t>
  </si>
  <si>
    <t>72340</t>
  </si>
  <si>
    <t>72999</t>
  </si>
  <si>
    <t>73010</t>
  </si>
  <si>
    <t>73020</t>
  </si>
  <si>
    <t>73030</t>
  </si>
  <si>
    <t>73035</t>
  </si>
  <si>
    <t>73040</t>
  </si>
  <si>
    <t>73050</t>
  </si>
  <si>
    <t>73060</t>
  </si>
  <si>
    <t>73070</t>
  </si>
  <si>
    <t>80990</t>
  </si>
  <si>
    <t>81010</t>
  </si>
  <si>
    <t>81020</t>
  </si>
  <si>
    <t>81030</t>
  </si>
  <si>
    <t>81050</t>
  </si>
  <si>
    <t>81060</t>
  </si>
  <si>
    <t>81070</t>
  </si>
  <si>
    <t>81080</t>
  </si>
  <si>
    <t>81090</t>
  </si>
  <si>
    <t>81100</t>
  </si>
  <si>
    <t>81110</t>
  </si>
  <si>
    <t>81120</t>
  </si>
  <si>
    <t>81130</t>
  </si>
  <si>
    <t>81140</t>
  </si>
  <si>
    <t>81150</t>
  </si>
  <si>
    <t>81160</t>
  </si>
  <si>
    <t>81170</t>
  </si>
  <si>
    <t>81180</t>
  </si>
  <si>
    <t>81190</t>
  </si>
  <si>
    <t>81200</t>
  </si>
  <si>
    <t>81210</t>
  </si>
  <si>
    <t>81220</t>
  </si>
  <si>
    <t>81230</t>
  </si>
  <si>
    <t>81240</t>
  </si>
  <si>
    <t>81250</t>
  </si>
  <si>
    <t>81260</t>
  </si>
  <si>
    <t>81270</t>
  </si>
  <si>
    <t>81280</t>
  </si>
  <si>
    <t>81310</t>
  </si>
  <si>
    <t>81320</t>
  </si>
  <si>
    <t>81330</t>
  </si>
  <si>
    <t>81350</t>
  </si>
  <si>
    <t>81900</t>
  </si>
  <si>
    <t>82010</t>
  </si>
  <si>
    <t>82030</t>
  </si>
  <si>
    <t>82040</t>
  </si>
  <si>
    <t>82050</t>
  </si>
  <si>
    <t>82060</t>
  </si>
  <si>
    <t>82070</t>
  </si>
  <si>
    <t>82080</t>
  </si>
  <si>
    <t>82100</t>
  </si>
  <si>
    <t>83010</t>
  </si>
  <si>
    <t>83020</t>
  </si>
  <si>
    <t>83030</t>
  </si>
  <si>
    <t>83040</t>
  </si>
  <si>
    <t>83050</t>
  </si>
  <si>
    <t>83060</t>
  </si>
  <si>
    <t>83070</t>
  </si>
  <si>
    <t>84020</t>
  </si>
  <si>
    <t>84030</t>
  </si>
  <si>
    <t>85010</t>
  </si>
  <si>
    <t>85510</t>
  </si>
  <si>
    <t>85520</t>
  </si>
  <si>
    <t>86010</t>
  </si>
  <si>
    <t>86020</t>
  </si>
  <si>
    <t>86030</t>
  </si>
  <si>
    <t>86040</t>
  </si>
  <si>
    <t>86050</t>
  </si>
  <si>
    <t>86080</t>
  </si>
  <si>
    <t>86090</t>
  </si>
  <si>
    <t>86100</t>
  </si>
  <si>
    <t>86110</t>
  </si>
  <si>
    <t>86120</t>
  </si>
  <si>
    <t>86130</t>
  </si>
  <si>
    <t>86135</t>
  </si>
  <si>
    <t>86140</t>
  </si>
  <si>
    <t>86150</t>
  </si>
  <si>
    <t>86160</t>
  </si>
  <si>
    <t>86170</t>
  </si>
  <si>
    <t>86180</t>
  </si>
  <si>
    <t>86200</t>
  </si>
  <si>
    <t>86250</t>
  </si>
  <si>
    <t>86260</t>
  </si>
  <si>
    <t>86270</t>
  </si>
  <si>
    <t>86280</t>
  </si>
  <si>
    <t>86290</t>
  </si>
  <si>
    <t>86310</t>
  </si>
  <si>
    <t>86320</t>
  </si>
  <si>
    <t>86330</t>
  </si>
  <si>
    <t>86340</t>
  </si>
  <si>
    <t>86350</t>
  </si>
  <si>
    <t>86360</t>
  </si>
  <si>
    <t>86400</t>
  </si>
  <si>
    <t>86420</t>
  </si>
  <si>
    <t>86450</t>
  </si>
  <si>
    <t>86820</t>
  </si>
  <si>
    <t>86830</t>
  </si>
  <si>
    <t>150</t>
  </si>
  <si>
    <t>120</t>
  </si>
  <si>
    <t>110</t>
  </si>
  <si>
    <t>170</t>
  </si>
  <si>
    <t>130</t>
  </si>
  <si>
    <t>140</t>
  </si>
  <si>
    <t>160</t>
  </si>
  <si>
    <t>165</t>
  </si>
  <si>
    <t>Account</t>
  </si>
  <si>
    <t>Dept</t>
  </si>
  <si>
    <t>Total 2009</t>
  </si>
  <si>
    <t>Mulligans Golf Course</t>
  </si>
  <si>
    <t>Budget by Account by Month</t>
  </si>
  <si>
    <t>Department Name</t>
  </si>
  <si>
    <t>Green Fees &amp; Dues</t>
  </si>
  <si>
    <t>Retail</t>
  </si>
  <si>
    <t>Rentals</t>
  </si>
  <si>
    <t>Range</t>
  </si>
  <si>
    <t>Restaurant</t>
  </si>
  <si>
    <t>Grounds Maintenance</t>
  </si>
  <si>
    <t>Landscaping</t>
  </si>
  <si>
    <t>General &amp; Admin</t>
  </si>
  <si>
    <t>Departments</t>
  </si>
  <si>
    <t>For the 2 years beginning</t>
  </si>
  <si>
    <t>and ending</t>
  </si>
  <si>
    <t>Financial Report</t>
  </si>
  <si>
    <t>Total 2010</t>
  </si>
  <si>
    <t>Trends</t>
  </si>
  <si>
    <t>Please Note:</t>
  </si>
  <si>
    <t>To update this path, you must:</t>
  </si>
  <si>
    <t>-Edit the Transactions query</t>
  </si>
  <si>
    <t>-Click the gear icon next to the Source step</t>
  </si>
  <si>
    <t>-Update the file path to point to where it lives on your system</t>
  </si>
  <si>
    <t>-Go to Home --&gt; Close &amp; Load</t>
  </si>
  <si>
    <t>The file path to the Mulligans database is hard coded to the author's PC.</t>
  </si>
  <si>
    <t>- Excel 2013:  Go to the Power Query tab --&gt; Show Pane --&gt; right click Transactions --&gt; Edit</t>
  </si>
  <si>
    <t>- Excel 2016:  Go to the Data tab --&gt; Queries and Connections (or Show Queries) --&gt; right click Transactions --&gt; Edit</t>
  </si>
  <si>
    <t>-Select the "Source" step (on the right hand side)</t>
  </si>
  <si>
    <t>Row Labels</t>
  </si>
  <si>
    <t>Expenses</t>
  </si>
  <si>
    <t>Revenues</t>
  </si>
  <si>
    <t>Allocations</t>
  </si>
  <si>
    <t>Cost of Sales</t>
  </si>
  <si>
    <t>Labour &amp; Benefits</t>
  </si>
  <si>
    <t>Other Operational</t>
  </si>
  <si>
    <t>Alcoholic Beverages</t>
  </si>
  <si>
    <t>Annual Passes</t>
  </si>
  <si>
    <t>Club Rentals</t>
  </si>
  <si>
    <t>Food &amp; Non-Alc Beverages</t>
  </si>
  <si>
    <t>Green Fees</t>
  </si>
  <si>
    <t>Incidental Revenue</t>
  </si>
  <si>
    <t>Initiation Fees</t>
  </si>
  <si>
    <t>Membership Dues</t>
  </si>
  <si>
    <t>Multi Game Packs</t>
  </si>
  <si>
    <t>Power Cart Rentals</t>
  </si>
  <si>
    <t>Pull Cart Rentals</t>
  </si>
  <si>
    <t>Range Tokens</t>
  </si>
  <si>
    <t>Sum of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</si>
</sst>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3" borderId="0" xfId="0" applyFont="1" applyFill="1"/>
    <xf numFmtId="14" fontId="2" fillId="3" borderId="0" xfId="1" applyNumberFormat="1" applyFont="1" applyFill="1"/>
    <xf numFmtId="4" fontId="0" fillId="0" borderId="0" xfId="1" applyNumberFormat="1" applyFont="1"/>
    <xf numFmtId="4" fontId="2" fillId="3" borderId="0" xfId="1" applyNumberFormat="1" applyFont="1" applyFill="1"/>
    <xf numFmtId="4" fontId="0" fillId="2" borderId="0" xfId="1" applyNumberFormat="1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5" fillId="4" borderId="0" xfId="0" applyNumberFormat="1" applyFont="1" applyFill="1"/>
    <xf numFmtId="0" fontId="5" fillId="0" borderId="0" xfId="0" applyFont="1" applyAlignment="1">
      <alignment horizontal="center"/>
    </xf>
    <xf numFmtId="14" fontId="5" fillId="0" borderId="0" xfId="0" applyNumberFormat="1" applyFont="1"/>
    <xf numFmtId="0" fontId="0" fillId="5" borderId="0" xfId="0" applyFill="1"/>
    <xf numFmtId="0" fontId="6" fillId="0" borderId="0" xfId="0" applyFont="1"/>
    <xf numFmtId="0" fontId="7" fillId="0" borderId="0" xfId="0" applyFont="1"/>
    <xf numFmtId="0" fontId="0" fillId="0" borderId="0" xfId="0" quotePrefix="1" applyAlignment="1">
      <alignment horizontal="left" indent="1"/>
    </xf>
    <xf numFmtId="0" fontId="0" fillId="0" borderId="0" xfId="0" quotePrefix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26" Type="http://schemas.openxmlformats.org/officeDocument/2006/relationships/customXml" Target="../customXml/item14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9.xml"/><Relationship Id="rId34" Type="http://schemas.openxmlformats.org/officeDocument/2006/relationships/customXml" Target="../customXml/item22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5" Type="http://schemas.openxmlformats.org/officeDocument/2006/relationships/customXml" Target="../customXml/item13.xml"/><Relationship Id="rId33" Type="http://schemas.openxmlformats.org/officeDocument/2006/relationships/customXml" Target="../customXml/item2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20" Type="http://schemas.openxmlformats.org/officeDocument/2006/relationships/customXml" Target="../customXml/item8.xml"/><Relationship Id="rId29" Type="http://schemas.openxmlformats.org/officeDocument/2006/relationships/customXml" Target="../customXml/item17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2.xml"/><Relationship Id="rId32" Type="http://schemas.openxmlformats.org/officeDocument/2006/relationships/customXml" Target="../customXml/item20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23" Type="http://schemas.openxmlformats.org/officeDocument/2006/relationships/customXml" Target="../customXml/item11.xml"/><Relationship Id="rId28" Type="http://schemas.openxmlformats.org/officeDocument/2006/relationships/customXml" Target="../customXml/item16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7.xml"/><Relationship Id="rId31" Type="http://schemas.openxmlformats.org/officeDocument/2006/relationships/customXml" Target="../customXml/item19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Relationship Id="rId22" Type="http://schemas.openxmlformats.org/officeDocument/2006/relationships/customXml" Target="../customXml/item10.xml"/><Relationship Id="rId27" Type="http://schemas.openxmlformats.org/officeDocument/2006/relationships/customXml" Target="../customXml/item15.xml"/><Relationship Id="rId30" Type="http://schemas.openxmlformats.org/officeDocument/2006/relationships/customXml" Target="../customXml/item18.xml"/><Relationship Id="rId8" Type="http://schemas.openxmlformats.org/officeDocument/2006/relationships/connections" Target="connection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Ken Puls" refreshedDate="43155.659304050925" createdVersion="5" refreshedVersion="6" minRefreshableVersion="3" recordCount="0" supportSubquery="1" supportAdvancedDrill="1" xr:uid="{9E088D10-571D-4D63-95EB-14C7CDED0AE7}">
  <cacheSource type="external" connectionId="4"/>
  <cacheFields count="3">
    <cacheField name="[Transactions].[Class].[Class]" caption="Class" numFmtId="0" hierarchy="11" level="1">
      <sharedItems count="2">
        <s v="Expenses"/>
        <s v="Revenues"/>
      </sharedItems>
    </cacheField>
    <cacheField name="[Transactions].[Group].[Group]" caption="Group" numFmtId="0" hierarchy="12" level="1">
      <sharedItems count="17">
        <s v="Allocations"/>
        <s v="Cost of Sales"/>
        <s v="Labour &amp; Benefits"/>
        <s v="Other Operational"/>
        <s v="Alcoholic Beverages"/>
        <s v="Annual Passes"/>
        <s v="Club Rentals"/>
        <s v="Food &amp; Non-Alc Beverages"/>
        <s v="Green Fees"/>
        <s v="Incidental Revenue"/>
        <s v="Initiation Fees"/>
        <s v="Membership Dues"/>
        <s v="Multi Game Packs"/>
        <s v="Power Cart Rentals"/>
        <s v="Pull Cart Rentals"/>
        <s v="Range Tokens"/>
        <s v="Retail"/>
      </sharedItems>
    </cacheField>
    <cacheField name="[Measures].[Sum of Amount]" caption="Sum of Amount" numFmtId="0" hierarchy="17" level="32767"/>
  </cacheFields>
  <cacheHierarchies count="18">
    <cacheHierarchy uniqueName="[Budgets].[Dept]" caption="Dept" attribute="1" defaultMemberUniqueName="[Budgets].[Dept].[All]" allUniqueName="[Budgets].[Dept].[All]" dimensionUniqueName="[Budgets]" displayFolder="" count="0" memberValueDatatype="130" unbalanced="0"/>
    <cacheHierarchy uniqueName="[Budgets].[Account]" caption="Account" attribute="1" defaultMemberUniqueName="[Budgets].[Account].[All]" allUniqueName="[Budgets].[Account].[All]" dimensionUniqueName="[Budgets]" displayFolder="" count="0" memberValueDatatype="130" unbalanced="0"/>
    <cacheHierarchy uniqueName="[Budgets].[Date]" caption="Date" attribute="1" time="1" defaultMemberUniqueName="[Budgets].[Date].[All]" allUniqueName="[Budgets].[Date].[All]" dimensionUniqueName="[Budgets]" displayFolder="" count="0" memberValueDatatype="7" unbalanced="0"/>
    <cacheHierarchy uniqueName="[Budgets].[Amount]" caption="Amount" attribute="1" defaultMemberUniqueName="[Budgets].[Amount].[All]" allUniqueName="[Budgets].[Amount].[All]" dimensionUniqueName="[Budgets]" displayFolder="" count="0" memberValueDatatype="6" unbalanced="0"/>
    <cacheHierarchy uniqueName="[Depts].[Dept]" caption="Dept" attribute="1" defaultMemberUniqueName="[Depts].[Dept].[All]" allUniqueName="[Depts].[Dept].[All]" dimensionUniqueName="[Depts]" displayFolder="" count="0" memberValueDatatype="130" unbalanced="0"/>
    <cacheHierarchy uniqueName="[Depts].[Department Name]" caption="Department Name" attribute="1" defaultMemberUniqueName="[Depts].[Department Name].[All]" allUniqueName="[Depts].[Department Name].[All]" dimensionUniqueName="[Depts]" displayFolder="" count="2" memberValueDatatype="130" unbalanced="0"/>
    <cacheHierarchy uniqueName="[Transactions].[Date]" caption="Date" attribute="1" time="1" defaultMemberUniqueName="[Transactions].[Date].[All]" allUniqueName="[Transactions].[Date].[All]" dimensionUniqueName="[Transactions]" displayFolder="" count="0" memberValueDatatype="7" unbalanced="0"/>
    <cacheHierarchy uniqueName="[Transactions].[Account]" caption="Account" attribute="1" defaultMemberUniqueName="[Transactions].[Account].[All]" allUniqueName="[Transactions].[Account].[All]" dimensionUniqueName="[Transactions]" displayFolder="" count="0" memberValueDatatype="130" unbalanced="0"/>
    <cacheHierarchy uniqueName="[Transactions].[Dept]" caption="Dept" attribute="1" defaultMemberUniqueName="[Transactions].[Dept].[All]" allUniqueName="[Transactions].[Dept].[All]" dimensionUniqueName="[Transactions]" displayFolder="" count="2" memberValueDatatype="130" unbalanced="0"/>
    <cacheHierarchy uniqueName="[Transactions].[Amount]" caption="Amount" attribute="1" defaultMemberUniqueName="[Transactions].[Amount].[All]" allUniqueName="[Transactions].[Amount].[All]" dimensionUniqueName="[Transactions]" displayFolder="" count="0" memberValueDatatype="5" unbalanced="0"/>
    <cacheHierarchy uniqueName="[Transactions].[Account Name]" caption="Account Name" attribute="1" defaultMemberUniqueName="[Transactions].[Account Name].[All]" allUniqueName="[Transactions].[Account Name].[All]" dimensionUniqueName="[Transactions]" displayFolder="" count="0" memberValueDatatype="130" unbalanced="0"/>
    <cacheHierarchy uniqueName="[Transactions].[Class]" caption="Class" attribute="1" defaultMemberUniqueName="[Transactions].[Class].[All]" allUniqueName="[Transactions].[Class].[All]" dimensionUniqueName="[Transactions]" displayFolder="" count="2" memberValueDatatype="130" unbalanced="0">
      <fieldsUsage count="2">
        <fieldUsage x="-1"/>
        <fieldUsage x="0"/>
      </fieldsUsage>
    </cacheHierarchy>
    <cacheHierarchy uniqueName="[Transactions].[Group]" caption="Group" attribute="1" defaultMemberUniqueName="[Transactions].[Group].[All]" allUniqueName="[Transactions].[Group].[All]" dimensionUniqueName="[Transactions]" displayFolder="" count="2" memberValueDatatype="130" unbalanced="0">
      <fieldsUsage count="2">
        <fieldUsage x="-1"/>
        <fieldUsage x="1"/>
      </fieldsUsage>
    </cacheHierarchy>
    <cacheHierarchy uniqueName="[Measures].[__XL_Count Transactions]" caption="__XL_Count Transactions" measure="1" displayFolder="" measureGroup="Transactions" count="0" hidden="1"/>
    <cacheHierarchy uniqueName="[Measures].[__XL_Count Depts]" caption="__XL_Count Depts" measure="1" displayFolder="" measureGroup="Depts" count="0" hidden="1"/>
    <cacheHierarchy uniqueName="[Measures].[__XL_Count Budgets]" caption="__XL_Count Budgets" measure="1" displayFolder="" measureGroup="Budgets" count="0" hidden="1"/>
    <cacheHierarchy uniqueName="[Measures].[__No measures defined]" caption="__No measures defined" measure="1" displayFolder="" count="0" hidden="1"/>
    <cacheHierarchy uniqueName="[Measures].[Sum of Amount]" caption="Sum of Amount" measure="1" displayFolder="" measureGroup="Transactions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</cacheHierarchies>
  <kpis count="0"/>
  <dimensions count="4">
    <dimension name="Budgets" uniqueName="[Budgets]" caption="Budgets"/>
    <dimension name="Depts" uniqueName="[Depts]" caption="Depts"/>
    <dimension measure="1" name="Measures" uniqueName="[Measures]" caption="Measures"/>
    <dimension name="Transactions" uniqueName="[Transactions]" caption="Transactions"/>
  </dimensions>
  <measureGroups count="3">
    <measureGroup name="Budgets" caption="Budgets"/>
    <measureGroup name="Depts" caption="Depts"/>
    <measureGroup name="Transactions" caption="Transactions"/>
  </measureGroups>
  <maps count="3">
    <map measureGroup="0" dimension="0"/>
    <map measureGroup="1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C65423-7DC6-4269-A4F4-53C58D4DD8C7}" name="PivotTable2" cacheId="59" applyNumberFormats="0" applyBorderFormats="0" applyFontFormats="0" applyPatternFormats="0" applyAlignmentFormats="0" applyWidthHeightFormats="1" dataCaption="Values" tag="d7eb9bd2-71f4-4c23-b239-17a2c0a2b61f" updatedVersion="6" minRefreshableVersion="3" useAutoFormatting="1" itemPrintTitles="1" createdVersion="5" indent="0" outline="1" outlineData="1" multipleFieldFilters="0">
  <location ref="B8:C28" firstHeaderRow="1" firstDataRow="1" firstDataCol="1"/>
  <pivotFields count="3">
    <pivotField axis="axisRow" allDrilled="1" subtotalTop="0" showAll="0" defaultSubtotal="0" defaultAttributeDrillState="1">
      <items count="2">
        <item x="1"/>
        <item x="0"/>
      </items>
    </pivotField>
    <pivotField axis="axisRow" allDrilled="1" subtotalTop="0" showAll="0" dataSourceSort="1" defaultSubtotal="0" defaultAttributeDrillState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  <pivotField dataField="1" subtotalTop="0" showAll="0" defaultSubtotal="0"/>
  </pivotFields>
  <rowFields count="2">
    <field x="0"/>
    <field x="1"/>
  </rowFields>
  <rowItems count="20">
    <i>
      <x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>
      <x v="1"/>
    </i>
    <i r="1">
      <x/>
    </i>
    <i r="1">
      <x v="1"/>
    </i>
    <i r="1">
      <x v="2"/>
    </i>
    <i r="1">
      <x v="3"/>
    </i>
    <i t="grand">
      <x/>
    </i>
  </rowItems>
  <colItems count="1">
    <i/>
  </colItems>
  <dataFields count="1">
    <dataField name="Sum of Amount" fld="2" baseField="0" baseItem="0"/>
  </dataFields>
  <pivotHierarchies count="1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11"/>
    <rowHierarchyUsage hierarchyUsage="1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ransactions]"/>
        <x15:activeTabTopLevelEntity name="[Dept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4D331D-B4CC-4F9E-94CC-AECEA9764198}" name="Depts" displayName="Depts" ref="A4:B12" totalsRowShown="0">
  <autoFilter ref="A4:B12" xr:uid="{903EE939-6E63-4DFF-BF58-1D5425D71A77}"/>
  <tableColumns count="2">
    <tableColumn id="1" xr3:uid="{1B33684D-5D8F-4B56-84B4-51BB288C5FEA}" name="Dept"/>
    <tableColumn id="2" xr3:uid="{5C456ABF-5F03-4E8D-AC3D-C9901B39E693}" name="Department Nam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005EF-24C4-4FBD-A4D9-B1F9BDB561FC}">
  <dimension ref="A1:B13"/>
  <sheetViews>
    <sheetView workbookViewId="0">
      <selection activeCell="A2" sqref="A2"/>
    </sheetView>
  </sheetViews>
  <sheetFormatPr defaultRowHeight="15" x14ac:dyDescent="0.25"/>
  <sheetData>
    <row r="1" spans="1:2" ht="23.25" x14ac:dyDescent="0.35">
      <c r="A1" s="7" t="s">
        <v>202</v>
      </c>
    </row>
    <row r="3" spans="1:2" ht="23.25" x14ac:dyDescent="0.35">
      <c r="A3" s="13" t="s">
        <v>219</v>
      </c>
    </row>
    <row r="4" spans="1:2" x14ac:dyDescent="0.25">
      <c r="A4" t="s">
        <v>225</v>
      </c>
    </row>
    <row r="6" spans="1:2" ht="18.75" x14ac:dyDescent="0.3">
      <c r="A6" s="14" t="s">
        <v>220</v>
      </c>
    </row>
    <row r="7" spans="1:2" x14ac:dyDescent="0.25">
      <c r="A7" s="15" t="s">
        <v>221</v>
      </c>
    </row>
    <row r="8" spans="1:2" x14ac:dyDescent="0.25">
      <c r="A8" s="15"/>
      <c r="B8" s="16" t="s">
        <v>226</v>
      </c>
    </row>
    <row r="9" spans="1:2" x14ac:dyDescent="0.25">
      <c r="A9" s="15"/>
      <c r="B9" s="16" t="s">
        <v>227</v>
      </c>
    </row>
    <row r="10" spans="1:2" x14ac:dyDescent="0.25">
      <c r="A10" s="15" t="s">
        <v>228</v>
      </c>
    </row>
    <row r="11" spans="1:2" x14ac:dyDescent="0.25">
      <c r="A11" s="15" t="s">
        <v>222</v>
      </c>
    </row>
    <row r="12" spans="1:2" x14ac:dyDescent="0.25">
      <c r="A12" s="15" t="s">
        <v>223</v>
      </c>
    </row>
    <row r="13" spans="1:2" x14ac:dyDescent="0.25">
      <c r="A13" s="15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EE97-BFA7-4D45-83DC-13FA937E4D87}">
  <sheetPr codeName="Sheet3"/>
  <dimension ref="A1:C28"/>
  <sheetViews>
    <sheetView tabSelected="1" workbookViewId="0">
      <selection activeCell="B9" sqref="B9"/>
    </sheetView>
  </sheetViews>
  <sheetFormatPr defaultRowHeight="15" x14ac:dyDescent="0.25"/>
  <cols>
    <col min="1" max="1" width="23.140625" customWidth="1"/>
    <col min="2" max="2" width="28.7109375" bestFit="1" customWidth="1"/>
    <col min="3" max="3" width="14.85546875" bestFit="1" customWidth="1"/>
    <col min="4" max="4" width="18.28515625" bestFit="1" customWidth="1"/>
    <col min="5" max="5" width="21" bestFit="1" customWidth="1"/>
    <col min="6" max="6" width="11.7109375" bestFit="1" customWidth="1"/>
    <col min="7" max="10" width="11" bestFit="1" customWidth="1"/>
    <col min="11" max="11" width="11.28515625" bestFit="1" customWidth="1"/>
  </cols>
  <sheetData>
    <row r="1" spans="1:3" s="7" customFormat="1" ht="23.25" x14ac:dyDescent="0.35">
      <c r="A1" s="7" t="s">
        <v>202</v>
      </c>
    </row>
    <row r="2" spans="1:3" s="7" customFormat="1" ht="23.25" x14ac:dyDescent="0.35">
      <c r="A2" s="7" t="s">
        <v>216</v>
      </c>
    </row>
    <row r="8" spans="1:3" x14ac:dyDescent="0.25">
      <c r="B8" s="17" t="s">
        <v>229</v>
      </c>
      <c r="C8" t="s">
        <v>248</v>
      </c>
    </row>
    <row r="9" spans="1:3" x14ac:dyDescent="0.25">
      <c r="B9" s="18" t="s">
        <v>231</v>
      </c>
      <c r="C9" s="20"/>
    </row>
    <row r="10" spans="1:3" x14ac:dyDescent="0.25">
      <c r="B10" s="19" t="s">
        <v>236</v>
      </c>
      <c r="C10" s="20">
        <v>-287998.33</v>
      </c>
    </row>
    <row r="11" spans="1:3" x14ac:dyDescent="0.25">
      <c r="B11" s="19" t="s">
        <v>237</v>
      </c>
      <c r="C11" s="20">
        <v>-290808.92</v>
      </c>
    </row>
    <row r="12" spans="1:3" x14ac:dyDescent="0.25">
      <c r="B12" s="19" t="s">
        <v>238</v>
      </c>
      <c r="C12" s="20">
        <v>-14334.06</v>
      </c>
    </row>
    <row r="13" spans="1:3" x14ac:dyDescent="0.25">
      <c r="B13" s="19" t="s">
        <v>239</v>
      </c>
      <c r="C13" s="20">
        <v>-585911.93000000005</v>
      </c>
    </row>
    <row r="14" spans="1:3" x14ac:dyDescent="0.25">
      <c r="B14" s="19" t="s">
        <v>240</v>
      </c>
      <c r="C14" s="20">
        <v>-721049.75</v>
      </c>
    </row>
    <row r="15" spans="1:3" x14ac:dyDescent="0.25">
      <c r="B15" s="19" t="s">
        <v>241</v>
      </c>
      <c r="C15" s="20">
        <v>-61662.6</v>
      </c>
    </row>
    <row r="16" spans="1:3" x14ac:dyDescent="0.25">
      <c r="B16" s="19" t="s">
        <v>242</v>
      </c>
      <c r="C16" s="20">
        <v>-2121.65</v>
      </c>
    </row>
    <row r="17" spans="2:3" x14ac:dyDescent="0.25">
      <c r="B17" s="19" t="s">
        <v>243</v>
      </c>
      <c r="C17" s="20">
        <v>-561692.32999999996</v>
      </c>
    </row>
    <row r="18" spans="2:3" x14ac:dyDescent="0.25">
      <c r="B18" s="19" t="s">
        <v>244</v>
      </c>
      <c r="C18" s="20">
        <v>-188235.32</v>
      </c>
    </row>
    <row r="19" spans="2:3" x14ac:dyDescent="0.25">
      <c r="B19" s="19" t="s">
        <v>245</v>
      </c>
      <c r="C19" s="20">
        <v>-256249.14</v>
      </c>
    </row>
    <row r="20" spans="2:3" x14ac:dyDescent="0.25">
      <c r="B20" s="19" t="s">
        <v>246</v>
      </c>
      <c r="C20" s="20">
        <v>-3147.13</v>
      </c>
    </row>
    <row r="21" spans="2:3" x14ac:dyDescent="0.25">
      <c r="B21" s="19" t="s">
        <v>247</v>
      </c>
      <c r="C21" s="20">
        <v>-38395.51</v>
      </c>
    </row>
    <row r="22" spans="2:3" x14ac:dyDescent="0.25">
      <c r="B22" s="19" t="s">
        <v>206</v>
      </c>
      <c r="C22" s="20">
        <v>-236911.2</v>
      </c>
    </row>
    <row r="23" spans="2:3" x14ac:dyDescent="0.25">
      <c r="B23" s="18" t="s">
        <v>230</v>
      </c>
      <c r="C23" s="20"/>
    </row>
    <row r="24" spans="2:3" x14ac:dyDescent="0.25">
      <c r="B24" s="19" t="s">
        <v>232</v>
      </c>
      <c r="C24" s="20">
        <v>132259.79</v>
      </c>
    </row>
    <row r="25" spans="2:3" x14ac:dyDescent="0.25">
      <c r="B25" s="19" t="s">
        <v>233</v>
      </c>
      <c r="C25" s="20">
        <v>503585.7</v>
      </c>
    </row>
    <row r="26" spans="2:3" x14ac:dyDescent="0.25">
      <c r="B26" s="19" t="s">
        <v>234</v>
      </c>
      <c r="C26" s="20">
        <v>2041839.14</v>
      </c>
    </row>
    <row r="27" spans="2:3" x14ac:dyDescent="0.25">
      <c r="B27" s="19" t="s">
        <v>235</v>
      </c>
      <c r="C27" s="20">
        <v>828697.51</v>
      </c>
    </row>
    <row r="28" spans="2:3" x14ac:dyDescent="0.25">
      <c r="B28" s="18" t="s">
        <v>0</v>
      </c>
      <c r="C28" s="20">
        <v>257864.27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9ECC-E29F-4091-8684-18B90D969446}">
  <dimension ref="A1:B8"/>
  <sheetViews>
    <sheetView workbookViewId="0">
      <selection activeCell="A3" sqref="A3"/>
    </sheetView>
  </sheetViews>
  <sheetFormatPr defaultRowHeight="15" x14ac:dyDescent="0.25"/>
  <cols>
    <col min="1" max="1" width="29.140625" customWidth="1"/>
  </cols>
  <sheetData>
    <row r="1" spans="1:2" ht="23.25" x14ac:dyDescent="0.35">
      <c r="A1" s="7" t="s">
        <v>202</v>
      </c>
    </row>
    <row r="2" spans="1:2" ht="23.25" x14ac:dyDescent="0.35">
      <c r="A2" s="7" t="s">
        <v>218</v>
      </c>
    </row>
    <row r="8" spans="1:2" x14ac:dyDescent="0.25">
      <c r="B8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21D3A-3F3F-4F50-B6F8-CB6D8878094B}">
  <sheetPr codeName="Sheet2"/>
  <dimension ref="A1:B12"/>
  <sheetViews>
    <sheetView workbookViewId="0">
      <selection activeCell="A4" sqref="A4:B12"/>
    </sheetView>
  </sheetViews>
  <sheetFormatPr defaultRowHeight="15" x14ac:dyDescent="0.25"/>
  <cols>
    <col min="1" max="1" width="7.7109375" customWidth="1"/>
    <col min="2" max="2" width="20.7109375" bestFit="1" customWidth="1"/>
  </cols>
  <sheetData>
    <row r="1" spans="1:2" s="7" customFormat="1" ht="23.25" x14ac:dyDescent="0.35">
      <c r="A1" s="7" t="s">
        <v>202</v>
      </c>
    </row>
    <row r="2" spans="1:2" s="7" customFormat="1" ht="23.25" x14ac:dyDescent="0.35">
      <c r="A2" s="7" t="s">
        <v>213</v>
      </c>
    </row>
    <row r="4" spans="1:2" x14ac:dyDescent="0.25">
      <c r="A4" t="s">
        <v>200</v>
      </c>
      <c r="B4" t="s">
        <v>204</v>
      </c>
    </row>
    <row r="5" spans="1:2" x14ac:dyDescent="0.25">
      <c r="A5">
        <v>110</v>
      </c>
      <c r="B5" t="s">
        <v>205</v>
      </c>
    </row>
    <row r="6" spans="1:2" x14ac:dyDescent="0.25">
      <c r="A6">
        <v>120</v>
      </c>
      <c r="B6" t="s">
        <v>206</v>
      </c>
    </row>
    <row r="7" spans="1:2" x14ac:dyDescent="0.25">
      <c r="A7">
        <v>130</v>
      </c>
      <c r="B7" t="s">
        <v>207</v>
      </c>
    </row>
    <row r="8" spans="1:2" x14ac:dyDescent="0.25">
      <c r="A8">
        <v>140</v>
      </c>
      <c r="B8" t="s">
        <v>208</v>
      </c>
    </row>
    <row r="9" spans="1:2" x14ac:dyDescent="0.25">
      <c r="A9">
        <v>150</v>
      </c>
      <c r="B9" t="s">
        <v>209</v>
      </c>
    </row>
    <row r="10" spans="1:2" x14ac:dyDescent="0.25">
      <c r="A10">
        <v>160</v>
      </c>
      <c r="B10" t="s">
        <v>210</v>
      </c>
    </row>
    <row r="11" spans="1:2" x14ac:dyDescent="0.25">
      <c r="A11">
        <v>165</v>
      </c>
      <c r="B11" t="s">
        <v>211</v>
      </c>
    </row>
    <row r="12" spans="1:2" x14ac:dyDescent="0.25">
      <c r="A12">
        <v>170</v>
      </c>
      <c r="B12" t="s">
        <v>212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9C9D6-FA73-4ABC-BB80-1E3A2982FEAF}">
  <sheetPr codeName="Sheet1"/>
  <dimension ref="A1:AB277"/>
  <sheetViews>
    <sheetView topLeftCell="A5" workbookViewId="0">
      <selection activeCell="A5" sqref="A5:AB277"/>
    </sheetView>
  </sheetViews>
  <sheetFormatPr defaultRowHeight="15" x14ac:dyDescent="0.25"/>
  <cols>
    <col min="1" max="1" width="14.85546875" bestFit="1" customWidth="1"/>
    <col min="2" max="2" width="10.42578125" bestFit="1" customWidth="1"/>
    <col min="3" max="28" width="12.140625" customWidth="1"/>
    <col min="29" max="39" width="15.7109375" bestFit="1" customWidth="1"/>
    <col min="40" max="40" width="11.85546875" bestFit="1" customWidth="1"/>
  </cols>
  <sheetData>
    <row r="1" spans="1:28" s="7" customFormat="1" ht="23.25" x14ac:dyDescent="0.35">
      <c r="A1" s="7" t="s">
        <v>202</v>
      </c>
    </row>
    <row r="2" spans="1:28" s="7" customFormat="1" ht="23.25" x14ac:dyDescent="0.35">
      <c r="A2" s="7" t="s">
        <v>203</v>
      </c>
    </row>
    <row r="3" spans="1:28" s="6" customFormat="1" ht="15.75" x14ac:dyDescent="0.25">
      <c r="A3" s="8" t="s">
        <v>214</v>
      </c>
      <c r="B3" s="8"/>
      <c r="C3" s="9">
        <v>39814</v>
      </c>
      <c r="D3" s="10" t="s">
        <v>215</v>
      </c>
      <c r="E3" s="11">
        <f>EOMONTH(C3,23)</f>
        <v>40543</v>
      </c>
    </row>
    <row r="5" spans="1:28" s="1" customFormat="1" x14ac:dyDescent="0.25">
      <c r="A5" s="1" t="s">
        <v>200</v>
      </c>
      <c r="B5" s="1" t="s">
        <v>199</v>
      </c>
      <c r="C5" s="2">
        <f>EOMONTH(C3,0)</f>
        <v>39844</v>
      </c>
      <c r="D5" s="2">
        <f t="shared" ref="D5:N5" si="0">EOMONTH(C5,1)</f>
        <v>39872</v>
      </c>
      <c r="E5" s="2">
        <f t="shared" si="0"/>
        <v>39903</v>
      </c>
      <c r="F5" s="2">
        <f t="shared" si="0"/>
        <v>39933</v>
      </c>
      <c r="G5" s="2">
        <f t="shared" si="0"/>
        <v>39964</v>
      </c>
      <c r="H5" s="2">
        <f t="shared" si="0"/>
        <v>39994</v>
      </c>
      <c r="I5" s="2">
        <f t="shared" si="0"/>
        <v>40025</v>
      </c>
      <c r="J5" s="2">
        <f t="shared" si="0"/>
        <v>40056</v>
      </c>
      <c r="K5" s="2">
        <f t="shared" si="0"/>
        <v>40086</v>
      </c>
      <c r="L5" s="2">
        <f t="shared" si="0"/>
        <v>40117</v>
      </c>
      <c r="M5" s="2">
        <f t="shared" si="0"/>
        <v>40147</v>
      </c>
      <c r="N5" s="2">
        <f t="shared" si="0"/>
        <v>40178</v>
      </c>
      <c r="O5" s="2" t="s">
        <v>201</v>
      </c>
      <c r="P5" s="2">
        <f>EOMONTH(C5,12)</f>
        <v>40209</v>
      </c>
      <c r="Q5" s="2">
        <f t="shared" ref="Q5:AA5" si="1">EOMONTH(P5,1)</f>
        <v>40237</v>
      </c>
      <c r="R5" s="2">
        <f t="shared" si="1"/>
        <v>40268</v>
      </c>
      <c r="S5" s="2">
        <f t="shared" si="1"/>
        <v>40298</v>
      </c>
      <c r="T5" s="2">
        <f t="shared" si="1"/>
        <v>40329</v>
      </c>
      <c r="U5" s="2">
        <f t="shared" si="1"/>
        <v>40359</v>
      </c>
      <c r="V5" s="2">
        <f t="shared" si="1"/>
        <v>40390</v>
      </c>
      <c r="W5" s="2">
        <f t="shared" si="1"/>
        <v>40421</v>
      </c>
      <c r="X5" s="2">
        <f t="shared" si="1"/>
        <v>40451</v>
      </c>
      <c r="Y5" s="2">
        <f t="shared" si="1"/>
        <v>40482</v>
      </c>
      <c r="Z5" s="2">
        <f t="shared" si="1"/>
        <v>40512</v>
      </c>
      <c r="AA5" s="2">
        <f t="shared" si="1"/>
        <v>40543</v>
      </c>
      <c r="AB5" s="2" t="s">
        <v>217</v>
      </c>
    </row>
    <row r="6" spans="1:28" x14ac:dyDescent="0.25">
      <c r="A6" t="s">
        <v>193</v>
      </c>
      <c r="B6" t="s">
        <v>23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5">
        <f>SUM(C6:N6)</f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5">
        <f>SUM(P6:AA6)</f>
        <v>0</v>
      </c>
    </row>
    <row r="7" spans="1:28" x14ac:dyDescent="0.25">
      <c r="B7" t="s">
        <v>24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-1196</v>
      </c>
      <c r="I7" s="3">
        <v>-1196</v>
      </c>
      <c r="J7" s="3">
        <v>-1196</v>
      </c>
      <c r="K7" s="3">
        <v>-1196</v>
      </c>
      <c r="L7" s="3">
        <v>0</v>
      </c>
      <c r="M7" s="3">
        <v>0</v>
      </c>
      <c r="N7" s="3">
        <v>0</v>
      </c>
      <c r="O7" s="5">
        <f t="shared" ref="O7:O70" si="2">SUM(C7:N7)</f>
        <v>-4784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-1196</v>
      </c>
      <c r="V7" s="3">
        <v>-1196</v>
      </c>
      <c r="W7" s="3">
        <v>-1196</v>
      </c>
      <c r="X7" s="3">
        <v>-1196</v>
      </c>
      <c r="Y7" s="3">
        <v>0</v>
      </c>
      <c r="Z7" s="3">
        <v>0</v>
      </c>
      <c r="AA7" s="3">
        <v>0</v>
      </c>
      <c r="AB7" s="5">
        <f t="shared" ref="AB7:AB70" si="3">SUM(P7:AA7)</f>
        <v>-4784</v>
      </c>
    </row>
    <row r="8" spans="1:28" x14ac:dyDescent="0.25">
      <c r="B8" t="s">
        <v>25</v>
      </c>
      <c r="C8" s="3">
        <v>-2604</v>
      </c>
      <c r="D8" s="3">
        <v>-7905</v>
      </c>
      <c r="E8" s="3">
        <v>-19809</v>
      </c>
      <c r="F8" s="3">
        <v>-5518</v>
      </c>
      <c r="G8" s="3">
        <v>-5518</v>
      </c>
      <c r="H8" s="3">
        <v>-5518</v>
      </c>
      <c r="I8" s="3">
        <v>-6200</v>
      </c>
      <c r="J8" s="3">
        <v>-5518</v>
      </c>
      <c r="K8" s="3">
        <v>-5518</v>
      </c>
      <c r="L8" s="3">
        <v>-5518</v>
      </c>
      <c r="M8" s="3">
        <v>-5518</v>
      </c>
      <c r="N8" s="3">
        <v>-5518</v>
      </c>
      <c r="O8" s="5">
        <f t="shared" si="2"/>
        <v>-80662</v>
      </c>
      <c r="P8" s="3">
        <v>-2604</v>
      </c>
      <c r="Q8" s="3">
        <v>-7905</v>
      </c>
      <c r="R8" s="3">
        <v>-19809</v>
      </c>
      <c r="S8" s="3">
        <v>-5518</v>
      </c>
      <c r="T8" s="3">
        <v>-5518</v>
      </c>
      <c r="U8" s="3">
        <v>-5518</v>
      </c>
      <c r="V8" s="3">
        <v>-5890</v>
      </c>
      <c r="W8" s="3">
        <v>-5890</v>
      </c>
      <c r="X8" s="3">
        <v>-5518</v>
      </c>
      <c r="Y8" s="3">
        <v>-5518</v>
      </c>
      <c r="Z8" s="3">
        <v>-5518</v>
      </c>
      <c r="AA8" s="3">
        <v>-5518</v>
      </c>
      <c r="AB8" s="5">
        <f t="shared" si="3"/>
        <v>-80724</v>
      </c>
    </row>
    <row r="9" spans="1:28" x14ac:dyDescent="0.25">
      <c r="B9" t="s">
        <v>26</v>
      </c>
      <c r="C9" s="3">
        <v>0</v>
      </c>
      <c r="D9" s="3">
        <v>0</v>
      </c>
      <c r="E9" s="3">
        <v>0</v>
      </c>
      <c r="F9" s="3">
        <v>-13144</v>
      </c>
      <c r="G9" s="3">
        <v>-19712</v>
      </c>
      <c r="H9" s="3">
        <v>-21182</v>
      </c>
      <c r="I9" s="3">
        <v>-24570</v>
      </c>
      <c r="J9" s="3">
        <v>-20972</v>
      </c>
      <c r="K9" s="3">
        <v>-19712</v>
      </c>
      <c r="L9" s="3">
        <v>-13144</v>
      </c>
      <c r="M9" s="3">
        <v>0</v>
      </c>
      <c r="N9" s="3">
        <v>0</v>
      </c>
      <c r="O9" s="5">
        <f t="shared" si="2"/>
        <v>-132436</v>
      </c>
      <c r="P9" s="3">
        <v>0</v>
      </c>
      <c r="Q9" s="3">
        <v>0</v>
      </c>
      <c r="R9" s="3">
        <v>0</v>
      </c>
      <c r="S9" s="3">
        <v>-10600</v>
      </c>
      <c r="T9" s="3">
        <v>-17710</v>
      </c>
      <c r="U9" s="3">
        <v>-20972</v>
      </c>
      <c r="V9" s="3">
        <v>-22435</v>
      </c>
      <c r="W9" s="3">
        <v>-22435</v>
      </c>
      <c r="X9" s="3">
        <v>-19712</v>
      </c>
      <c r="Y9" s="3">
        <v>-13144</v>
      </c>
      <c r="Z9" s="3">
        <v>0</v>
      </c>
      <c r="AA9" s="3">
        <v>0</v>
      </c>
      <c r="AB9" s="5">
        <f t="shared" si="3"/>
        <v>-127008</v>
      </c>
    </row>
    <row r="10" spans="1:28" x14ac:dyDescent="0.25">
      <c r="B10" t="s">
        <v>27</v>
      </c>
      <c r="C10" s="3">
        <v>0</v>
      </c>
      <c r="D10" s="3">
        <v>0</v>
      </c>
      <c r="E10" s="3">
        <v>-32</v>
      </c>
      <c r="F10" s="3">
        <v>-68</v>
      </c>
      <c r="G10" s="3">
        <v>-800</v>
      </c>
      <c r="H10" s="3">
        <v>-1280</v>
      </c>
      <c r="I10" s="3">
        <v>-1280</v>
      </c>
      <c r="J10" s="3">
        <v>-1280</v>
      </c>
      <c r="K10" s="3">
        <v>-800</v>
      </c>
      <c r="L10" s="3">
        <v>-102</v>
      </c>
      <c r="M10" s="3">
        <v>-32</v>
      </c>
      <c r="N10" s="3">
        <v>0</v>
      </c>
      <c r="O10" s="5">
        <f t="shared" si="2"/>
        <v>-5674</v>
      </c>
      <c r="P10" s="3">
        <v>0</v>
      </c>
      <c r="Q10" s="3">
        <v>0</v>
      </c>
      <c r="R10" s="3">
        <v>-32</v>
      </c>
      <c r="S10" s="3">
        <v>-68</v>
      </c>
      <c r="T10" s="3">
        <v>-800</v>
      </c>
      <c r="U10" s="3">
        <v>-1280</v>
      </c>
      <c r="V10" s="3">
        <v>-1280</v>
      </c>
      <c r="W10" s="3">
        <v>-1280</v>
      </c>
      <c r="X10" s="3">
        <v>-800</v>
      </c>
      <c r="Y10" s="3">
        <v>-102</v>
      </c>
      <c r="Z10" s="3">
        <v>-32</v>
      </c>
      <c r="AA10" s="3">
        <v>0</v>
      </c>
      <c r="AB10" s="5">
        <f t="shared" si="3"/>
        <v>-5674</v>
      </c>
    </row>
    <row r="11" spans="1:28" x14ac:dyDescent="0.25">
      <c r="B11" t="s">
        <v>28</v>
      </c>
      <c r="C11" s="3">
        <v>0</v>
      </c>
      <c r="D11" s="3">
        <v>0</v>
      </c>
      <c r="E11" s="3">
        <v>0</v>
      </c>
      <c r="F11" s="3">
        <v>0</v>
      </c>
      <c r="G11" s="3">
        <v>-660</v>
      </c>
      <c r="H11" s="3">
        <v>-2196</v>
      </c>
      <c r="I11" s="3">
        <v>-2196</v>
      </c>
      <c r="J11" s="3">
        <v>-2196</v>
      </c>
      <c r="K11" s="3">
        <v>-2196</v>
      </c>
      <c r="L11" s="3">
        <v>-660</v>
      </c>
      <c r="M11" s="3">
        <v>0</v>
      </c>
      <c r="N11" s="3">
        <v>0</v>
      </c>
      <c r="O11" s="5">
        <f t="shared" si="2"/>
        <v>-10104</v>
      </c>
      <c r="P11" s="3">
        <v>0</v>
      </c>
      <c r="Q11" s="3">
        <v>0</v>
      </c>
      <c r="R11" s="3">
        <v>0</v>
      </c>
      <c r="S11" s="3">
        <v>0</v>
      </c>
      <c r="T11" s="3">
        <v>-660</v>
      </c>
      <c r="U11" s="3">
        <v>-2196</v>
      </c>
      <c r="V11" s="3">
        <v>-2196</v>
      </c>
      <c r="W11" s="3">
        <v>-2196</v>
      </c>
      <c r="X11" s="3">
        <v>-2196</v>
      </c>
      <c r="Y11" s="3">
        <v>-660</v>
      </c>
      <c r="Z11" s="3">
        <v>0</v>
      </c>
      <c r="AA11" s="3">
        <v>0</v>
      </c>
      <c r="AB11" s="5">
        <f t="shared" si="3"/>
        <v>-10104</v>
      </c>
    </row>
    <row r="12" spans="1:28" x14ac:dyDescent="0.25">
      <c r="B12" t="s">
        <v>29</v>
      </c>
      <c r="C12" s="3">
        <v>-1406</v>
      </c>
      <c r="D12" s="3">
        <v>-1406</v>
      </c>
      <c r="E12" s="3">
        <v>-1406</v>
      </c>
      <c r="F12" s="3">
        <v>-4815</v>
      </c>
      <c r="G12" s="3">
        <v>-6270</v>
      </c>
      <c r="H12" s="3">
        <v>-10146</v>
      </c>
      <c r="I12" s="3">
        <v>-10146</v>
      </c>
      <c r="J12" s="3">
        <v>-10146</v>
      </c>
      <c r="K12" s="3">
        <v>-10146</v>
      </c>
      <c r="L12" s="3">
        <v>-4815</v>
      </c>
      <c r="M12" s="3">
        <v>-3108</v>
      </c>
      <c r="N12" s="3">
        <v>-1406</v>
      </c>
      <c r="O12" s="5">
        <f t="shared" si="2"/>
        <v>-65216</v>
      </c>
      <c r="P12" s="3">
        <v>-1406</v>
      </c>
      <c r="Q12" s="3">
        <v>-1406</v>
      </c>
      <c r="R12" s="3">
        <v>-1406</v>
      </c>
      <c r="S12" s="3">
        <v>-4815</v>
      </c>
      <c r="T12" s="3">
        <v>-6270</v>
      </c>
      <c r="U12" s="3">
        <v>-10146</v>
      </c>
      <c r="V12" s="3">
        <v>-10146</v>
      </c>
      <c r="W12" s="3">
        <v>-10146</v>
      </c>
      <c r="X12" s="3">
        <v>-10146</v>
      </c>
      <c r="Y12" s="3">
        <v>-4815</v>
      </c>
      <c r="Z12" s="3">
        <v>-3108</v>
      </c>
      <c r="AA12" s="3">
        <v>-1406</v>
      </c>
      <c r="AB12" s="5">
        <f t="shared" si="3"/>
        <v>-65216</v>
      </c>
    </row>
    <row r="13" spans="1:28" x14ac:dyDescent="0.25">
      <c r="B13" t="s">
        <v>30</v>
      </c>
      <c r="C13" s="3">
        <v>0</v>
      </c>
      <c r="D13" s="3">
        <v>0</v>
      </c>
      <c r="E13" s="3">
        <v>0</v>
      </c>
      <c r="F13" s="3">
        <v>-3800</v>
      </c>
      <c r="G13" s="3">
        <v>-7600</v>
      </c>
      <c r="H13" s="3">
        <v>-11400</v>
      </c>
      <c r="I13" s="3">
        <v>-19000</v>
      </c>
      <c r="J13" s="3">
        <v>-15580</v>
      </c>
      <c r="K13" s="3">
        <v>-11400</v>
      </c>
      <c r="L13" s="3">
        <v>-2470</v>
      </c>
      <c r="M13" s="3">
        <v>0</v>
      </c>
      <c r="N13" s="3">
        <v>0</v>
      </c>
      <c r="O13" s="5">
        <f t="shared" si="2"/>
        <v>-71250</v>
      </c>
      <c r="P13" s="3">
        <v>0</v>
      </c>
      <c r="Q13" s="3">
        <v>0</v>
      </c>
      <c r="R13" s="3">
        <v>0</v>
      </c>
      <c r="S13" s="3">
        <v>-3800</v>
      </c>
      <c r="T13" s="3">
        <v>-7600</v>
      </c>
      <c r="U13" s="3">
        <v>-11400</v>
      </c>
      <c r="V13" s="3">
        <v>-17100</v>
      </c>
      <c r="W13" s="3">
        <v>-17100</v>
      </c>
      <c r="X13" s="3">
        <v>-11400</v>
      </c>
      <c r="Y13" s="3">
        <v>-2470</v>
      </c>
      <c r="Z13" s="3">
        <v>0</v>
      </c>
      <c r="AA13" s="3">
        <v>0</v>
      </c>
      <c r="AB13" s="5">
        <f t="shared" si="3"/>
        <v>-70870</v>
      </c>
    </row>
    <row r="14" spans="1:28" x14ac:dyDescent="0.25">
      <c r="B14" t="s">
        <v>31</v>
      </c>
      <c r="C14" s="3">
        <v>0</v>
      </c>
      <c r="D14" s="3">
        <v>0</v>
      </c>
      <c r="E14" s="3">
        <v>0</v>
      </c>
      <c r="F14" s="3">
        <v>0</v>
      </c>
      <c r="G14" s="3">
        <v>-8625</v>
      </c>
      <c r="H14" s="3">
        <v>-8625</v>
      </c>
      <c r="I14" s="3">
        <v>-8625</v>
      </c>
      <c r="J14" s="3">
        <v>-8625</v>
      </c>
      <c r="K14" s="3">
        <v>-2156.25</v>
      </c>
      <c r="L14" s="3">
        <v>0</v>
      </c>
      <c r="M14" s="3">
        <v>0</v>
      </c>
      <c r="N14" s="3">
        <v>0</v>
      </c>
      <c r="O14" s="5">
        <f t="shared" si="2"/>
        <v>-36656.25</v>
      </c>
      <c r="P14" s="3">
        <v>0</v>
      </c>
      <c r="Q14" s="3">
        <v>0</v>
      </c>
      <c r="R14" s="3">
        <v>0</v>
      </c>
      <c r="S14" s="3">
        <v>0</v>
      </c>
      <c r="T14" s="3">
        <v>-8625</v>
      </c>
      <c r="U14" s="3">
        <v>-8625</v>
      </c>
      <c r="V14" s="3">
        <v>-8625</v>
      </c>
      <c r="W14" s="3">
        <v>-8625</v>
      </c>
      <c r="X14" s="3">
        <v>-2156.25</v>
      </c>
      <c r="Y14" s="3">
        <v>0</v>
      </c>
      <c r="Z14" s="3">
        <v>0</v>
      </c>
      <c r="AA14" s="3">
        <v>0</v>
      </c>
      <c r="AB14" s="5">
        <f t="shared" si="3"/>
        <v>-36656.25</v>
      </c>
    </row>
    <row r="15" spans="1:28" x14ac:dyDescent="0.25">
      <c r="B15" t="s">
        <v>32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5">
        <f t="shared" si="2"/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5">
        <f t="shared" si="3"/>
        <v>0</v>
      </c>
    </row>
    <row r="16" spans="1:28" x14ac:dyDescent="0.25">
      <c r="B16" t="s">
        <v>33</v>
      </c>
      <c r="C16" s="3">
        <v>0</v>
      </c>
      <c r="D16" s="3">
        <v>0</v>
      </c>
      <c r="E16" s="3">
        <v>0</v>
      </c>
      <c r="F16" s="3">
        <v>-9754</v>
      </c>
      <c r="G16" s="3">
        <v>-15480</v>
      </c>
      <c r="H16" s="3">
        <v>-22080</v>
      </c>
      <c r="I16" s="3">
        <v>-24900</v>
      </c>
      <c r="J16" s="3">
        <v>-24900</v>
      </c>
      <c r="K16" s="3">
        <v>-28660</v>
      </c>
      <c r="L16" s="3">
        <v>-2074</v>
      </c>
      <c r="M16" s="3">
        <v>0</v>
      </c>
      <c r="N16" s="3">
        <v>0</v>
      </c>
      <c r="O16" s="5">
        <f t="shared" si="2"/>
        <v>-127848</v>
      </c>
      <c r="P16" s="3">
        <v>0</v>
      </c>
      <c r="Q16" s="3">
        <v>0</v>
      </c>
      <c r="R16" s="3">
        <v>0</v>
      </c>
      <c r="S16" s="3">
        <v>-9754</v>
      </c>
      <c r="T16" s="3">
        <v>-15480</v>
      </c>
      <c r="U16" s="3">
        <v>-22080</v>
      </c>
      <c r="V16" s="3">
        <v>-23725</v>
      </c>
      <c r="W16" s="3">
        <v>-23725</v>
      </c>
      <c r="X16" s="3">
        <v>-28660</v>
      </c>
      <c r="Y16" s="3">
        <v>-2074</v>
      </c>
      <c r="Z16" s="3">
        <v>0</v>
      </c>
      <c r="AA16" s="3">
        <v>0</v>
      </c>
      <c r="AB16" s="5">
        <f t="shared" si="3"/>
        <v>-125498</v>
      </c>
    </row>
    <row r="17" spans="2:28" x14ac:dyDescent="0.25">
      <c r="B17" t="s">
        <v>34</v>
      </c>
      <c r="C17" s="3">
        <v>-675</v>
      </c>
      <c r="D17" s="3">
        <v>-1125</v>
      </c>
      <c r="E17" s="3">
        <v>-2700</v>
      </c>
      <c r="F17" s="3">
        <v>-3840</v>
      </c>
      <c r="G17" s="3">
        <v>-8275</v>
      </c>
      <c r="H17" s="3">
        <v>-10755</v>
      </c>
      <c r="I17" s="3">
        <v>-12480</v>
      </c>
      <c r="J17" s="3">
        <v>-12480</v>
      </c>
      <c r="K17" s="3">
        <v>-12480</v>
      </c>
      <c r="L17" s="3">
        <v>-4090</v>
      </c>
      <c r="M17" s="3">
        <v>-1125</v>
      </c>
      <c r="N17" s="3">
        <v>-900</v>
      </c>
      <c r="O17" s="5">
        <f t="shared" si="2"/>
        <v>-70925</v>
      </c>
      <c r="P17" s="3">
        <v>-675</v>
      </c>
      <c r="Q17" s="3">
        <v>-1125</v>
      </c>
      <c r="R17" s="3">
        <v>-2700</v>
      </c>
      <c r="S17" s="3">
        <v>-3840</v>
      </c>
      <c r="T17" s="3">
        <v>-8275</v>
      </c>
      <c r="U17" s="3">
        <v>-10755</v>
      </c>
      <c r="V17" s="3">
        <v>-12480</v>
      </c>
      <c r="W17" s="3">
        <v>-12480</v>
      </c>
      <c r="X17" s="3">
        <v>-12480</v>
      </c>
      <c r="Y17" s="3">
        <v>-4090</v>
      </c>
      <c r="Z17" s="3">
        <v>-1125</v>
      </c>
      <c r="AA17" s="3">
        <v>-900</v>
      </c>
      <c r="AB17" s="5">
        <f t="shared" si="3"/>
        <v>-70925</v>
      </c>
    </row>
    <row r="18" spans="2:28" x14ac:dyDescent="0.25">
      <c r="B18" t="s">
        <v>35</v>
      </c>
      <c r="C18" s="3">
        <v>-500</v>
      </c>
      <c r="D18" s="3">
        <v>-700</v>
      </c>
      <c r="E18" s="3">
        <v>-1375</v>
      </c>
      <c r="F18" s="3">
        <v>-2500</v>
      </c>
      <c r="G18" s="3">
        <v>-3750</v>
      </c>
      <c r="H18" s="3">
        <v>-3750</v>
      </c>
      <c r="I18" s="3">
        <v>-4500</v>
      </c>
      <c r="J18" s="3">
        <v>-4500</v>
      </c>
      <c r="K18" s="3">
        <v>-3750</v>
      </c>
      <c r="L18" s="3">
        <v>-1875</v>
      </c>
      <c r="M18" s="3">
        <v>-900</v>
      </c>
      <c r="N18" s="3">
        <v>-600</v>
      </c>
      <c r="O18" s="5">
        <f t="shared" si="2"/>
        <v>-28700</v>
      </c>
      <c r="P18" s="3">
        <v>-516</v>
      </c>
      <c r="Q18" s="3">
        <v>-724</v>
      </c>
      <c r="R18" s="3">
        <v>-1415</v>
      </c>
      <c r="S18" s="3">
        <v>-2580</v>
      </c>
      <c r="T18" s="3">
        <v>-3870</v>
      </c>
      <c r="U18" s="3">
        <v>-3870</v>
      </c>
      <c r="V18" s="3">
        <v>-4650</v>
      </c>
      <c r="W18" s="3">
        <v>-4650</v>
      </c>
      <c r="X18" s="3">
        <v>-3870</v>
      </c>
      <c r="Y18" s="3">
        <v>-1935</v>
      </c>
      <c r="Z18" s="3">
        <v>-932</v>
      </c>
      <c r="AA18" s="3">
        <v>-620</v>
      </c>
      <c r="AB18" s="5">
        <f t="shared" si="3"/>
        <v>-29632</v>
      </c>
    </row>
    <row r="19" spans="2:28" x14ac:dyDescent="0.25">
      <c r="B19" t="s">
        <v>36</v>
      </c>
      <c r="C19" s="3">
        <v>-250</v>
      </c>
      <c r="D19" s="3">
        <v>-1700</v>
      </c>
      <c r="E19" s="3">
        <v>-5450</v>
      </c>
      <c r="F19" s="3">
        <v>-5050</v>
      </c>
      <c r="G19" s="3">
        <v>-14550</v>
      </c>
      <c r="H19" s="3">
        <v>-17050</v>
      </c>
      <c r="I19" s="3">
        <v>-16700</v>
      </c>
      <c r="J19" s="3">
        <v>-16700</v>
      </c>
      <c r="K19" s="3">
        <v>-14200</v>
      </c>
      <c r="L19" s="3">
        <v>-5650</v>
      </c>
      <c r="M19" s="3">
        <v>-3400</v>
      </c>
      <c r="N19" s="3">
        <v>-1300</v>
      </c>
      <c r="O19" s="5">
        <f t="shared" si="2"/>
        <v>-102000</v>
      </c>
      <c r="P19" s="3">
        <v>-364</v>
      </c>
      <c r="Q19" s="3">
        <v>-2340</v>
      </c>
      <c r="R19" s="3">
        <v>-6500</v>
      </c>
      <c r="S19" s="3">
        <v>-8320</v>
      </c>
      <c r="T19" s="3">
        <v>-18200</v>
      </c>
      <c r="U19" s="3">
        <v>-20800</v>
      </c>
      <c r="V19" s="3">
        <v>-20800</v>
      </c>
      <c r="W19" s="3">
        <v>-20800</v>
      </c>
      <c r="X19" s="3">
        <v>-18200</v>
      </c>
      <c r="Y19" s="3">
        <v>-7800</v>
      </c>
      <c r="Z19" s="3">
        <v>-2340</v>
      </c>
      <c r="AA19" s="3">
        <v>-1560</v>
      </c>
      <c r="AB19" s="5">
        <f t="shared" si="3"/>
        <v>-128024</v>
      </c>
    </row>
    <row r="20" spans="2:28" x14ac:dyDescent="0.25">
      <c r="B20" t="s">
        <v>37</v>
      </c>
      <c r="C20" s="3">
        <v>-22449.21</v>
      </c>
      <c r="D20" s="3">
        <v>-22449.21</v>
      </c>
      <c r="E20" s="3">
        <v>-22004.04</v>
      </c>
      <c r="F20" s="3">
        <v>-22004.04</v>
      </c>
      <c r="G20" s="3">
        <v>-22004.04</v>
      </c>
      <c r="H20" s="3">
        <v>-22004.04</v>
      </c>
      <c r="I20" s="3">
        <v>-22004.04</v>
      </c>
      <c r="J20" s="3">
        <v>-22004.04</v>
      </c>
      <c r="K20" s="3">
        <v>-22004.04</v>
      </c>
      <c r="L20" s="3">
        <v>-22004.04</v>
      </c>
      <c r="M20" s="3">
        <v>-23501.040000000001</v>
      </c>
      <c r="N20" s="3">
        <v>-23501.040000000001</v>
      </c>
      <c r="O20" s="5">
        <f t="shared" si="2"/>
        <v>-267932.82000000007</v>
      </c>
      <c r="P20" s="3">
        <v>-21432.3</v>
      </c>
      <c r="Q20" s="3">
        <v>-21432.3</v>
      </c>
      <c r="R20" s="3">
        <v>-20334.16</v>
      </c>
      <c r="S20" s="3">
        <v>-20334.16</v>
      </c>
      <c r="T20" s="3">
        <v>-20334.16</v>
      </c>
      <c r="U20" s="3">
        <v>-20334.16</v>
      </c>
      <c r="V20" s="3">
        <v>-20334.16</v>
      </c>
      <c r="W20" s="3">
        <v>-20334.16</v>
      </c>
      <c r="X20" s="3">
        <v>-20334.16</v>
      </c>
      <c r="Y20" s="3">
        <v>-20334.16</v>
      </c>
      <c r="Z20" s="3">
        <v>-21831.16</v>
      </c>
      <c r="AA20" s="3">
        <v>-21831.16</v>
      </c>
      <c r="AB20" s="5">
        <f t="shared" si="3"/>
        <v>-249200.2</v>
      </c>
    </row>
    <row r="21" spans="2:28" x14ac:dyDescent="0.25">
      <c r="B21" t="s">
        <v>38</v>
      </c>
      <c r="C21" s="3">
        <v>-195</v>
      </c>
      <c r="D21" s="3">
        <v>-195</v>
      </c>
      <c r="E21" s="3">
        <v>-409.56</v>
      </c>
      <c r="F21" s="3">
        <v>-409.56</v>
      </c>
      <c r="G21" s="3">
        <v>-409.56</v>
      </c>
      <c r="H21" s="3">
        <v>-409.56</v>
      </c>
      <c r="I21" s="3">
        <v>-409.56</v>
      </c>
      <c r="J21" s="3">
        <v>-409.56</v>
      </c>
      <c r="K21" s="3">
        <v>-409.56</v>
      </c>
      <c r="L21" s="3">
        <v>-409.56</v>
      </c>
      <c r="M21" s="3">
        <v>-409.56</v>
      </c>
      <c r="N21" s="3">
        <v>-409.56</v>
      </c>
      <c r="O21" s="5">
        <f t="shared" si="2"/>
        <v>-4485.5999999999995</v>
      </c>
      <c r="P21" s="3">
        <v>-125</v>
      </c>
      <c r="Q21" s="3">
        <v>-125</v>
      </c>
      <c r="R21" s="3">
        <v>-127.52</v>
      </c>
      <c r="S21" s="3">
        <v>-127.52</v>
      </c>
      <c r="T21" s="3">
        <v>-127.52</v>
      </c>
      <c r="U21" s="3">
        <v>-127.52</v>
      </c>
      <c r="V21" s="3">
        <v>-127.52</v>
      </c>
      <c r="W21" s="3">
        <v>-127.52</v>
      </c>
      <c r="X21" s="3">
        <v>-127.52</v>
      </c>
      <c r="Y21" s="3">
        <v>-127.52</v>
      </c>
      <c r="Z21" s="3">
        <v>-127.52</v>
      </c>
      <c r="AA21" s="3">
        <v>-127.52</v>
      </c>
      <c r="AB21" s="5">
        <f t="shared" si="3"/>
        <v>-1525.1999999999998</v>
      </c>
    </row>
    <row r="22" spans="2:28" x14ac:dyDescent="0.25">
      <c r="B22" t="s">
        <v>39</v>
      </c>
      <c r="C22" s="3">
        <v>-14906.4</v>
      </c>
      <c r="D22" s="3">
        <v>-14906.4</v>
      </c>
      <c r="E22" s="3">
        <v>-15680</v>
      </c>
      <c r="F22" s="3">
        <v>-15680</v>
      </c>
      <c r="G22" s="3">
        <v>-15680</v>
      </c>
      <c r="H22" s="3">
        <v>-15680</v>
      </c>
      <c r="I22" s="3">
        <v>-15680</v>
      </c>
      <c r="J22" s="3">
        <v>-15680</v>
      </c>
      <c r="K22" s="3">
        <v>-15680</v>
      </c>
      <c r="L22" s="3">
        <v>-15680</v>
      </c>
      <c r="M22" s="3">
        <v>-15680</v>
      </c>
      <c r="N22" s="3">
        <v>-15680</v>
      </c>
      <c r="O22" s="5">
        <f t="shared" si="2"/>
        <v>-186612.8</v>
      </c>
      <c r="P22" s="3">
        <v>-15451.59</v>
      </c>
      <c r="Q22" s="3">
        <v>-15451.59</v>
      </c>
      <c r="R22" s="3">
        <v>-15760.36</v>
      </c>
      <c r="S22" s="3">
        <v>-15760.36</v>
      </c>
      <c r="T22" s="3">
        <v>-15760.36</v>
      </c>
      <c r="U22" s="3">
        <v>-15760.36</v>
      </c>
      <c r="V22" s="3">
        <v>-15760.36</v>
      </c>
      <c r="W22" s="3">
        <v>-15760.36</v>
      </c>
      <c r="X22" s="3">
        <v>-15760.36</v>
      </c>
      <c r="Y22" s="3">
        <v>-15760.36</v>
      </c>
      <c r="Z22" s="3">
        <v>-15760.36</v>
      </c>
      <c r="AA22" s="3">
        <v>-15760.36</v>
      </c>
      <c r="AB22" s="5">
        <f t="shared" si="3"/>
        <v>-188506.77999999997</v>
      </c>
    </row>
    <row r="23" spans="2:28" x14ac:dyDescent="0.25">
      <c r="B23" t="s">
        <v>40</v>
      </c>
      <c r="C23" s="3">
        <v>-20749.05</v>
      </c>
      <c r="D23" s="3">
        <v>-20749.05</v>
      </c>
      <c r="E23" s="3">
        <v>-21777.21</v>
      </c>
      <c r="F23" s="3">
        <v>-21777.21</v>
      </c>
      <c r="G23" s="3">
        <v>-21777.21</v>
      </c>
      <c r="H23" s="3">
        <v>-21777.21</v>
      </c>
      <c r="I23" s="3">
        <v>-21777.21</v>
      </c>
      <c r="J23" s="3">
        <v>-21777.21</v>
      </c>
      <c r="K23" s="3">
        <v>-21777.21</v>
      </c>
      <c r="L23" s="3">
        <v>-21777.21</v>
      </c>
      <c r="M23" s="3">
        <v>-21777.21</v>
      </c>
      <c r="N23" s="3">
        <v>-21777.21</v>
      </c>
      <c r="O23" s="5">
        <f t="shared" si="2"/>
        <v>-259270.19999999992</v>
      </c>
      <c r="P23" s="3">
        <v>-20169.45</v>
      </c>
      <c r="Q23" s="3">
        <v>-20169.45</v>
      </c>
      <c r="R23" s="3">
        <v>-20573.009999999998</v>
      </c>
      <c r="S23" s="3">
        <v>-20573.009999999998</v>
      </c>
      <c r="T23" s="3">
        <v>-20573.009999999998</v>
      </c>
      <c r="U23" s="3">
        <v>-20573.009999999998</v>
      </c>
      <c r="V23" s="3">
        <v>-20573.009999999998</v>
      </c>
      <c r="W23" s="3">
        <v>-20573.009999999998</v>
      </c>
      <c r="X23" s="3">
        <v>-20573.009999999998</v>
      </c>
      <c r="Y23" s="3">
        <v>-20573.009999999998</v>
      </c>
      <c r="Z23" s="3">
        <v>-20573.009999999998</v>
      </c>
      <c r="AA23" s="3">
        <v>-20573.009999999998</v>
      </c>
      <c r="AB23" s="5">
        <f t="shared" si="3"/>
        <v>-246069.00000000003</v>
      </c>
    </row>
    <row r="24" spans="2:28" x14ac:dyDescent="0.25">
      <c r="B24" t="s">
        <v>41</v>
      </c>
      <c r="C24" s="3">
        <v>-271.45</v>
      </c>
      <c r="D24" s="3">
        <v>-271.45</v>
      </c>
      <c r="E24" s="3">
        <v>-284.60000000000002</v>
      </c>
      <c r="F24" s="3">
        <v>-284.60000000000002</v>
      </c>
      <c r="G24" s="3">
        <v>-284.60000000000002</v>
      </c>
      <c r="H24" s="3">
        <v>-284.60000000000002</v>
      </c>
      <c r="I24" s="3">
        <v>-284.60000000000002</v>
      </c>
      <c r="J24" s="3">
        <v>-284.60000000000002</v>
      </c>
      <c r="K24" s="3">
        <v>-284.60000000000002</v>
      </c>
      <c r="L24" s="3">
        <v>-284.60000000000002</v>
      </c>
      <c r="M24" s="3">
        <v>-284.60000000000002</v>
      </c>
      <c r="N24" s="3">
        <v>-284.60000000000002</v>
      </c>
      <c r="O24" s="5">
        <f t="shared" si="2"/>
        <v>-3388.8999999999992</v>
      </c>
      <c r="P24" s="3">
        <v>-291.14999999999998</v>
      </c>
      <c r="Q24" s="3">
        <v>-291.14999999999998</v>
      </c>
      <c r="R24" s="3">
        <v>-297</v>
      </c>
      <c r="S24" s="3">
        <v>-297</v>
      </c>
      <c r="T24" s="3">
        <v>-297</v>
      </c>
      <c r="U24" s="3">
        <v>-297</v>
      </c>
      <c r="V24" s="3">
        <v>-297</v>
      </c>
      <c r="W24" s="3">
        <v>-297</v>
      </c>
      <c r="X24" s="3">
        <v>-297</v>
      </c>
      <c r="Y24" s="3">
        <v>-297</v>
      </c>
      <c r="Z24" s="3">
        <v>-297</v>
      </c>
      <c r="AA24" s="3">
        <v>-297</v>
      </c>
      <c r="AB24" s="5">
        <f t="shared" si="3"/>
        <v>-3552.3</v>
      </c>
    </row>
    <row r="25" spans="2:28" x14ac:dyDescent="0.25">
      <c r="B25" t="s">
        <v>80</v>
      </c>
      <c r="C25" s="3">
        <v>13225</v>
      </c>
      <c r="D25" s="3">
        <v>11959</v>
      </c>
      <c r="E25" s="3">
        <v>13225</v>
      </c>
      <c r="F25" s="3">
        <v>12783</v>
      </c>
      <c r="G25" s="3">
        <v>13225</v>
      </c>
      <c r="H25" s="3">
        <v>12783</v>
      </c>
      <c r="I25" s="3">
        <v>13225</v>
      </c>
      <c r="J25" s="3">
        <v>13225</v>
      </c>
      <c r="K25" s="3">
        <v>12783</v>
      </c>
      <c r="L25" s="3">
        <v>13225</v>
      </c>
      <c r="M25" s="3">
        <v>12783</v>
      </c>
      <c r="N25" s="3">
        <v>15206</v>
      </c>
      <c r="O25" s="5">
        <f t="shared" si="2"/>
        <v>157647</v>
      </c>
      <c r="P25" s="3">
        <v>6494</v>
      </c>
      <c r="Q25" s="3">
        <v>5875</v>
      </c>
      <c r="R25" s="3">
        <v>6494</v>
      </c>
      <c r="S25" s="3">
        <v>6280</v>
      </c>
      <c r="T25" s="3">
        <v>6494</v>
      </c>
      <c r="U25" s="3">
        <v>6280</v>
      </c>
      <c r="V25" s="3">
        <v>6494</v>
      </c>
      <c r="W25" s="3">
        <v>6494</v>
      </c>
      <c r="X25" s="3">
        <v>6280</v>
      </c>
      <c r="Y25" s="3">
        <v>6494</v>
      </c>
      <c r="Z25" s="3">
        <v>6280</v>
      </c>
      <c r="AA25" s="3">
        <v>7214</v>
      </c>
      <c r="AB25" s="5">
        <f t="shared" si="3"/>
        <v>77173</v>
      </c>
    </row>
    <row r="26" spans="2:28" x14ac:dyDescent="0.25">
      <c r="B26" t="s">
        <v>81</v>
      </c>
      <c r="C26" s="3">
        <v>8778</v>
      </c>
      <c r="D26" s="3">
        <v>7931.48</v>
      </c>
      <c r="E26" s="3">
        <v>14442.42</v>
      </c>
      <c r="F26" s="3">
        <v>18624.689999999999</v>
      </c>
      <c r="G26" s="3">
        <v>21282.05</v>
      </c>
      <c r="H26" s="3">
        <v>20572.03</v>
      </c>
      <c r="I26" s="3">
        <v>21282.05</v>
      </c>
      <c r="J26" s="3">
        <v>21282.05</v>
      </c>
      <c r="K26" s="3">
        <v>18624.689999999999</v>
      </c>
      <c r="L26" s="3">
        <v>14442.42</v>
      </c>
      <c r="M26" s="3">
        <v>13951.05</v>
      </c>
      <c r="N26" s="3">
        <v>8778.0400000000009</v>
      </c>
      <c r="O26" s="5">
        <f t="shared" si="2"/>
        <v>189990.97</v>
      </c>
      <c r="P26" s="3">
        <v>9336</v>
      </c>
      <c r="Q26" s="3">
        <v>8429.06</v>
      </c>
      <c r="R26" s="3">
        <v>11462.32</v>
      </c>
      <c r="S26" s="3">
        <v>14143.2</v>
      </c>
      <c r="T26" s="3">
        <v>17509.79</v>
      </c>
      <c r="U26" s="3">
        <v>16658.75</v>
      </c>
      <c r="V26" s="3">
        <v>17350.12</v>
      </c>
      <c r="W26" s="3">
        <v>17509.79</v>
      </c>
      <c r="X26" s="3">
        <v>15749.9</v>
      </c>
      <c r="Y26" s="3">
        <v>12250.72</v>
      </c>
      <c r="Z26" s="3">
        <v>11068.4</v>
      </c>
      <c r="AA26" s="3">
        <v>11462.32</v>
      </c>
      <c r="AB26" s="5">
        <f t="shared" si="3"/>
        <v>162930.37</v>
      </c>
    </row>
    <row r="27" spans="2:28" x14ac:dyDescent="0.25">
      <c r="B27" t="s">
        <v>94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18121.5</v>
      </c>
      <c r="O27" s="5">
        <f t="shared" si="2"/>
        <v>18121.5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7484</v>
      </c>
      <c r="AB27" s="5">
        <f t="shared" si="3"/>
        <v>7484</v>
      </c>
    </row>
    <row r="28" spans="2:28" x14ac:dyDescent="0.25">
      <c r="B28" t="s">
        <v>96</v>
      </c>
      <c r="C28" s="3">
        <v>980.23</v>
      </c>
      <c r="D28" s="3">
        <v>886.12</v>
      </c>
      <c r="E28" s="3">
        <v>1232.58</v>
      </c>
      <c r="F28" s="3">
        <v>1399.21</v>
      </c>
      <c r="G28" s="3">
        <v>1537.29</v>
      </c>
      <c r="H28" s="3">
        <v>1485.97</v>
      </c>
      <c r="I28" s="3">
        <v>1195.67</v>
      </c>
      <c r="J28" s="3">
        <v>1195.67</v>
      </c>
      <c r="K28" s="3">
        <v>1088.28</v>
      </c>
      <c r="L28" s="3">
        <v>958.68</v>
      </c>
      <c r="M28" s="3">
        <v>926.33</v>
      </c>
      <c r="N28" s="3">
        <v>1042.1099999999999</v>
      </c>
      <c r="O28" s="5">
        <f t="shared" si="2"/>
        <v>13928.140000000001</v>
      </c>
      <c r="P28" s="3">
        <v>705.23</v>
      </c>
      <c r="Q28" s="3">
        <v>637.25</v>
      </c>
      <c r="R28" s="3">
        <v>799.95</v>
      </c>
      <c r="S28" s="3">
        <v>909.85</v>
      </c>
      <c r="T28" s="3">
        <v>1069.3699999999999</v>
      </c>
      <c r="U28" s="3">
        <v>1021.92</v>
      </c>
      <c r="V28" s="3">
        <v>826.2</v>
      </c>
      <c r="W28" s="3">
        <v>831.73</v>
      </c>
      <c r="X28" s="3">
        <v>763.34</v>
      </c>
      <c r="Y28" s="3">
        <v>649.5</v>
      </c>
      <c r="Z28" s="3">
        <v>601.12</v>
      </c>
      <c r="AA28" s="3">
        <v>647.47</v>
      </c>
      <c r="AB28" s="5">
        <f t="shared" si="3"/>
        <v>9462.93</v>
      </c>
    </row>
    <row r="29" spans="2:28" x14ac:dyDescent="0.25">
      <c r="B29" t="s">
        <v>97</v>
      </c>
      <c r="C29" s="3">
        <v>554.48</v>
      </c>
      <c r="D29" s="3">
        <v>501.24</v>
      </c>
      <c r="E29" s="3">
        <v>697.22</v>
      </c>
      <c r="F29" s="3">
        <v>791.47</v>
      </c>
      <c r="G29" s="3">
        <v>869.58</v>
      </c>
      <c r="H29" s="3">
        <v>840.55</v>
      </c>
      <c r="I29" s="3">
        <v>782.62</v>
      </c>
      <c r="J29" s="3">
        <v>782.62</v>
      </c>
      <c r="K29" s="3">
        <v>712.33</v>
      </c>
      <c r="L29" s="3">
        <v>627.5</v>
      </c>
      <c r="M29" s="3">
        <v>606.33000000000004</v>
      </c>
      <c r="N29" s="3">
        <v>530.53</v>
      </c>
      <c r="O29" s="5">
        <f t="shared" si="2"/>
        <v>8296.4699999999993</v>
      </c>
      <c r="P29" s="3">
        <v>383.4</v>
      </c>
      <c r="Q29" s="3">
        <v>346.44</v>
      </c>
      <c r="R29" s="3">
        <v>434.9</v>
      </c>
      <c r="S29" s="3">
        <v>494.65</v>
      </c>
      <c r="T29" s="3">
        <v>581.37</v>
      </c>
      <c r="U29" s="3">
        <v>555.58000000000004</v>
      </c>
      <c r="V29" s="3">
        <v>519.75</v>
      </c>
      <c r="W29" s="3">
        <v>523.23</v>
      </c>
      <c r="X29" s="3">
        <v>480.21</v>
      </c>
      <c r="Y29" s="3">
        <v>408.6</v>
      </c>
      <c r="Z29" s="3">
        <v>378.16</v>
      </c>
      <c r="AA29" s="3">
        <v>316.8</v>
      </c>
      <c r="AB29" s="5">
        <f t="shared" si="3"/>
        <v>5423.09</v>
      </c>
    </row>
    <row r="30" spans="2:28" x14ac:dyDescent="0.25">
      <c r="B30" t="s">
        <v>98</v>
      </c>
      <c r="C30" s="3">
        <v>1040</v>
      </c>
      <c r="D30" s="3">
        <v>1040</v>
      </c>
      <c r="E30" s="3">
        <v>1040</v>
      </c>
      <c r="F30" s="3">
        <v>1040</v>
      </c>
      <c r="G30" s="3">
        <v>1040</v>
      </c>
      <c r="H30" s="3">
        <v>1040</v>
      </c>
      <c r="I30" s="3">
        <v>1040</v>
      </c>
      <c r="J30" s="3">
        <v>1040</v>
      </c>
      <c r="K30" s="3">
        <v>1040</v>
      </c>
      <c r="L30" s="3">
        <v>1040</v>
      </c>
      <c r="M30" s="3">
        <v>1040</v>
      </c>
      <c r="N30" s="3">
        <v>1040</v>
      </c>
      <c r="O30" s="5">
        <f t="shared" si="2"/>
        <v>12480</v>
      </c>
      <c r="P30" s="3">
        <v>1060</v>
      </c>
      <c r="Q30" s="3">
        <v>1060</v>
      </c>
      <c r="R30" s="3">
        <v>1060</v>
      </c>
      <c r="S30" s="3">
        <v>1060</v>
      </c>
      <c r="T30" s="3">
        <v>1060</v>
      </c>
      <c r="U30" s="3">
        <v>1060</v>
      </c>
      <c r="V30" s="3">
        <v>1060</v>
      </c>
      <c r="W30" s="3">
        <v>1060</v>
      </c>
      <c r="X30" s="3">
        <v>1060</v>
      </c>
      <c r="Y30" s="3">
        <v>1060</v>
      </c>
      <c r="Z30" s="3">
        <v>1060</v>
      </c>
      <c r="AA30" s="3">
        <v>1060</v>
      </c>
      <c r="AB30" s="5">
        <f t="shared" si="3"/>
        <v>12720</v>
      </c>
    </row>
    <row r="31" spans="2:28" x14ac:dyDescent="0.25">
      <c r="B31" t="s">
        <v>99</v>
      </c>
      <c r="C31" s="3">
        <v>605.08000000000004</v>
      </c>
      <c r="D31" s="3">
        <v>546.99</v>
      </c>
      <c r="E31" s="3">
        <v>760.85</v>
      </c>
      <c r="F31" s="3">
        <v>863.71</v>
      </c>
      <c r="G31" s="3">
        <v>948.94</v>
      </c>
      <c r="H31" s="3">
        <v>917.26</v>
      </c>
      <c r="I31" s="3">
        <v>948.94</v>
      </c>
      <c r="J31" s="3">
        <v>948.94</v>
      </c>
      <c r="K31" s="3">
        <v>863.71</v>
      </c>
      <c r="L31" s="3">
        <v>760.85</v>
      </c>
      <c r="M31" s="3">
        <v>735.19</v>
      </c>
      <c r="N31" s="3">
        <v>659.56</v>
      </c>
      <c r="O31" s="5">
        <f t="shared" si="2"/>
        <v>9560.02</v>
      </c>
      <c r="P31" s="3">
        <v>474.9</v>
      </c>
      <c r="Q31" s="3">
        <v>429.12</v>
      </c>
      <c r="R31" s="3">
        <v>538.69000000000005</v>
      </c>
      <c r="S31" s="3">
        <v>612.70000000000005</v>
      </c>
      <c r="T31" s="3">
        <v>720.11</v>
      </c>
      <c r="U31" s="3">
        <v>688.16</v>
      </c>
      <c r="V31" s="3">
        <v>715.32</v>
      </c>
      <c r="W31" s="3">
        <v>720.11</v>
      </c>
      <c r="X31" s="3">
        <v>660.9</v>
      </c>
      <c r="Y31" s="3">
        <v>562.34</v>
      </c>
      <c r="Z31" s="3">
        <v>520.45000000000005</v>
      </c>
      <c r="AA31" s="3">
        <v>560.29</v>
      </c>
      <c r="AB31" s="5">
        <f t="shared" si="3"/>
        <v>7203.0899999999992</v>
      </c>
    </row>
    <row r="32" spans="2:28" x14ac:dyDescent="0.25">
      <c r="B32" t="s">
        <v>100</v>
      </c>
      <c r="C32" s="3">
        <v>786</v>
      </c>
      <c r="D32" s="3">
        <v>786</v>
      </c>
      <c r="E32" s="3">
        <v>786</v>
      </c>
      <c r="F32" s="3">
        <v>786</v>
      </c>
      <c r="G32" s="3">
        <v>786</v>
      </c>
      <c r="H32" s="3">
        <v>786</v>
      </c>
      <c r="I32" s="3">
        <v>786</v>
      </c>
      <c r="J32" s="3">
        <v>786</v>
      </c>
      <c r="K32" s="3">
        <v>786</v>
      </c>
      <c r="L32" s="3">
        <v>786</v>
      </c>
      <c r="M32" s="3">
        <v>786</v>
      </c>
      <c r="N32" s="3">
        <v>786</v>
      </c>
      <c r="O32" s="5">
        <f t="shared" si="2"/>
        <v>9432</v>
      </c>
      <c r="P32" s="3">
        <v>845</v>
      </c>
      <c r="Q32" s="3">
        <v>845</v>
      </c>
      <c r="R32" s="3">
        <v>845</v>
      </c>
      <c r="S32" s="3">
        <v>845</v>
      </c>
      <c r="T32" s="3">
        <v>845</v>
      </c>
      <c r="U32" s="3">
        <v>845</v>
      </c>
      <c r="V32" s="3">
        <v>845</v>
      </c>
      <c r="W32" s="3">
        <v>845</v>
      </c>
      <c r="X32" s="3">
        <v>845</v>
      </c>
      <c r="Y32" s="3">
        <v>845</v>
      </c>
      <c r="Z32" s="3">
        <v>845</v>
      </c>
      <c r="AA32" s="3">
        <v>845</v>
      </c>
      <c r="AB32" s="5">
        <f t="shared" si="3"/>
        <v>10140</v>
      </c>
    </row>
    <row r="33" spans="2:28" x14ac:dyDescent="0.25">
      <c r="B33" t="s">
        <v>101</v>
      </c>
      <c r="C33" s="3">
        <v>211.23</v>
      </c>
      <c r="D33" s="3">
        <v>190.95</v>
      </c>
      <c r="E33" s="3">
        <v>265.61</v>
      </c>
      <c r="F33" s="3">
        <v>301.51</v>
      </c>
      <c r="G33" s="3">
        <v>331.27</v>
      </c>
      <c r="H33" s="3">
        <v>320.20999999999998</v>
      </c>
      <c r="I33" s="3">
        <v>331.27</v>
      </c>
      <c r="J33" s="3">
        <v>331.27</v>
      </c>
      <c r="K33" s="3">
        <v>301.51</v>
      </c>
      <c r="L33" s="3">
        <v>265.61</v>
      </c>
      <c r="M33" s="3">
        <v>256.64999999999998</v>
      </c>
      <c r="N33" s="3">
        <v>404.21</v>
      </c>
      <c r="O33" s="5">
        <f t="shared" si="2"/>
        <v>3511.3</v>
      </c>
      <c r="P33" s="3">
        <v>151.97</v>
      </c>
      <c r="Q33" s="3">
        <v>137.32</v>
      </c>
      <c r="R33" s="3">
        <v>172.38</v>
      </c>
      <c r="S33" s="3">
        <v>196.06</v>
      </c>
      <c r="T33" s="3">
        <v>230.44</v>
      </c>
      <c r="U33" s="3">
        <v>220.21</v>
      </c>
      <c r="V33" s="3">
        <v>228.9</v>
      </c>
      <c r="W33" s="3">
        <v>230.44</v>
      </c>
      <c r="X33" s="3">
        <v>211.49</v>
      </c>
      <c r="Y33" s="3">
        <v>179.95</v>
      </c>
      <c r="Z33" s="3">
        <v>166.54</v>
      </c>
      <c r="AA33" s="3">
        <v>251.14</v>
      </c>
      <c r="AB33" s="5">
        <f t="shared" si="3"/>
        <v>2376.84</v>
      </c>
    </row>
    <row r="34" spans="2:28" x14ac:dyDescent="0.25">
      <c r="B34" t="s">
        <v>102</v>
      </c>
      <c r="C34" s="3">
        <v>237</v>
      </c>
      <c r="D34" s="3">
        <v>214</v>
      </c>
      <c r="E34" s="3">
        <v>308</v>
      </c>
      <c r="F34" s="3">
        <v>366</v>
      </c>
      <c r="G34" s="3">
        <v>414</v>
      </c>
      <c r="H34" s="3">
        <v>400</v>
      </c>
      <c r="I34" s="3">
        <v>414</v>
      </c>
      <c r="J34" s="3">
        <v>414</v>
      </c>
      <c r="K34" s="3">
        <v>366</v>
      </c>
      <c r="L34" s="3">
        <v>308</v>
      </c>
      <c r="M34" s="3">
        <v>298</v>
      </c>
      <c r="N34" s="3">
        <v>237</v>
      </c>
      <c r="O34" s="5">
        <f t="shared" si="2"/>
        <v>3976</v>
      </c>
      <c r="P34" s="3">
        <v>97</v>
      </c>
      <c r="Q34" s="3">
        <v>88</v>
      </c>
      <c r="R34" s="3">
        <v>115</v>
      </c>
      <c r="S34" s="3">
        <v>138</v>
      </c>
      <c r="T34" s="3">
        <v>168</v>
      </c>
      <c r="U34" s="3">
        <v>160</v>
      </c>
      <c r="V34" s="3">
        <v>167</v>
      </c>
      <c r="W34" s="3">
        <v>168</v>
      </c>
      <c r="X34" s="3">
        <v>152</v>
      </c>
      <c r="Y34" s="3">
        <v>122</v>
      </c>
      <c r="Z34" s="3">
        <v>111</v>
      </c>
      <c r="AA34" s="3">
        <v>115</v>
      </c>
      <c r="AB34" s="5">
        <f t="shared" si="3"/>
        <v>1601</v>
      </c>
    </row>
    <row r="35" spans="2:28" x14ac:dyDescent="0.25">
      <c r="B35" t="s">
        <v>103</v>
      </c>
      <c r="C35" s="3">
        <v>178</v>
      </c>
      <c r="D35" s="3">
        <v>161</v>
      </c>
      <c r="E35" s="3">
        <v>231</v>
      </c>
      <c r="F35" s="3">
        <v>275</v>
      </c>
      <c r="G35" s="3">
        <v>311</v>
      </c>
      <c r="H35" s="3">
        <v>300</v>
      </c>
      <c r="I35" s="3">
        <v>311</v>
      </c>
      <c r="J35" s="3">
        <v>311</v>
      </c>
      <c r="K35" s="3">
        <v>275</v>
      </c>
      <c r="L35" s="3">
        <v>231</v>
      </c>
      <c r="M35" s="3">
        <v>223</v>
      </c>
      <c r="N35" s="3">
        <v>178</v>
      </c>
      <c r="O35" s="5">
        <f t="shared" si="2"/>
        <v>2985</v>
      </c>
      <c r="P35" s="3">
        <v>97</v>
      </c>
      <c r="Q35" s="3">
        <v>88</v>
      </c>
      <c r="R35" s="3">
        <v>115</v>
      </c>
      <c r="S35" s="3">
        <v>138</v>
      </c>
      <c r="T35" s="3">
        <v>168</v>
      </c>
      <c r="U35" s="3">
        <v>160</v>
      </c>
      <c r="V35" s="3">
        <v>167</v>
      </c>
      <c r="W35" s="3">
        <v>168</v>
      </c>
      <c r="X35" s="3">
        <v>152</v>
      </c>
      <c r="Y35" s="3">
        <v>122</v>
      </c>
      <c r="Z35" s="3">
        <v>111</v>
      </c>
      <c r="AA35" s="3">
        <v>115</v>
      </c>
      <c r="AB35" s="5">
        <f t="shared" si="3"/>
        <v>1601</v>
      </c>
    </row>
    <row r="36" spans="2:28" x14ac:dyDescent="0.25">
      <c r="B36" t="s">
        <v>104</v>
      </c>
      <c r="C36" s="3">
        <v>6736</v>
      </c>
      <c r="D36" s="3">
        <v>9429</v>
      </c>
      <c r="E36" s="3">
        <v>12240</v>
      </c>
      <c r="F36" s="3">
        <v>8292</v>
      </c>
      <c r="G36" s="3">
        <v>6921</v>
      </c>
      <c r="H36" s="3">
        <v>6892</v>
      </c>
      <c r="I36" s="3">
        <v>7012</v>
      </c>
      <c r="J36" s="3">
        <v>7012</v>
      </c>
      <c r="K36" s="3">
        <v>16939</v>
      </c>
      <c r="L36" s="3">
        <v>6441</v>
      </c>
      <c r="M36" s="3">
        <v>6414</v>
      </c>
      <c r="N36" s="3">
        <v>7325</v>
      </c>
      <c r="O36" s="5">
        <f t="shared" si="2"/>
        <v>101653</v>
      </c>
      <c r="P36" s="3">
        <v>7256.5</v>
      </c>
      <c r="Q36" s="3">
        <v>15705.5</v>
      </c>
      <c r="R36" s="3">
        <v>7410.5</v>
      </c>
      <c r="S36" s="3">
        <v>9591.5</v>
      </c>
      <c r="T36" s="3">
        <v>7950.5</v>
      </c>
      <c r="U36" s="3">
        <v>7950.5</v>
      </c>
      <c r="V36" s="3">
        <v>9675.5</v>
      </c>
      <c r="W36" s="3">
        <v>7950.5</v>
      </c>
      <c r="X36" s="3">
        <v>7950.5</v>
      </c>
      <c r="Y36" s="3">
        <v>18132.5</v>
      </c>
      <c r="Z36" s="3">
        <v>6531.5</v>
      </c>
      <c r="AA36" s="3">
        <v>6718.5</v>
      </c>
      <c r="AB36" s="5">
        <f t="shared" si="3"/>
        <v>112824</v>
      </c>
    </row>
    <row r="37" spans="2:28" x14ac:dyDescent="0.25">
      <c r="B37" t="s">
        <v>105</v>
      </c>
      <c r="C37" s="3">
        <v>0</v>
      </c>
      <c r="D37" s="3">
        <v>0</v>
      </c>
      <c r="E37" s="3">
        <v>1000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2000</v>
      </c>
      <c r="N37" s="3">
        <v>0</v>
      </c>
      <c r="O37" s="5">
        <f t="shared" si="2"/>
        <v>3000</v>
      </c>
      <c r="P37" s="3">
        <v>0</v>
      </c>
      <c r="Q37" s="3">
        <v>0</v>
      </c>
      <c r="R37" s="3">
        <v>1200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1750</v>
      </c>
      <c r="AA37" s="3">
        <v>0</v>
      </c>
      <c r="AB37" s="5">
        <f t="shared" si="3"/>
        <v>2950</v>
      </c>
    </row>
    <row r="38" spans="2:28" x14ac:dyDescent="0.25">
      <c r="B38" t="s">
        <v>157</v>
      </c>
      <c r="C38" s="3">
        <v>741</v>
      </c>
      <c r="D38" s="3">
        <v>670</v>
      </c>
      <c r="E38" s="3">
        <v>963</v>
      </c>
      <c r="F38" s="3">
        <v>1144</v>
      </c>
      <c r="G38" s="3">
        <v>1294</v>
      </c>
      <c r="H38" s="3">
        <v>1251</v>
      </c>
      <c r="I38" s="3">
        <v>1294</v>
      </c>
      <c r="J38" s="3">
        <v>1294</v>
      </c>
      <c r="K38" s="3">
        <v>1144</v>
      </c>
      <c r="L38" s="3">
        <v>963</v>
      </c>
      <c r="M38" s="3">
        <v>930</v>
      </c>
      <c r="N38" s="3">
        <v>741</v>
      </c>
      <c r="O38" s="5">
        <f t="shared" si="2"/>
        <v>12429</v>
      </c>
      <c r="P38" s="3">
        <v>609</v>
      </c>
      <c r="Q38" s="3">
        <v>550</v>
      </c>
      <c r="R38" s="3">
        <v>719</v>
      </c>
      <c r="S38" s="3">
        <v>863</v>
      </c>
      <c r="T38" s="3">
        <v>1050</v>
      </c>
      <c r="U38" s="3">
        <v>1001</v>
      </c>
      <c r="V38" s="3">
        <v>1041</v>
      </c>
      <c r="W38" s="3">
        <v>1050</v>
      </c>
      <c r="X38" s="3">
        <v>949</v>
      </c>
      <c r="Y38" s="3">
        <v>764</v>
      </c>
      <c r="Z38" s="3">
        <v>695</v>
      </c>
      <c r="AA38" s="3">
        <v>719</v>
      </c>
      <c r="AB38" s="5">
        <f t="shared" si="3"/>
        <v>10010</v>
      </c>
    </row>
    <row r="39" spans="2:28" x14ac:dyDescent="0.25">
      <c r="B39" t="s">
        <v>158</v>
      </c>
      <c r="C39" s="3">
        <v>250</v>
      </c>
      <c r="D39" s="3">
        <v>250</v>
      </c>
      <c r="E39" s="3">
        <v>250</v>
      </c>
      <c r="F39" s="3">
        <v>250</v>
      </c>
      <c r="G39" s="3">
        <v>250</v>
      </c>
      <c r="H39" s="3">
        <v>250</v>
      </c>
      <c r="I39" s="3">
        <v>250</v>
      </c>
      <c r="J39" s="3">
        <v>250</v>
      </c>
      <c r="K39" s="3">
        <v>250</v>
      </c>
      <c r="L39" s="3">
        <v>250</v>
      </c>
      <c r="M39" s="3">
        <v>250</v>
      </c>
      <c r="N39" s="3">
        <v>250</v>
      </c>
      <c r="O39" s="5">
        <f t="shared" si="2"/>
        <v>3000</v>
      </c>
      <c r="P39" s="3">
        <v>200</v>
      </c>
      <c r="Q39" s="3">
        <v>200</v>
      </c>
      <c r="R39" s="3">
        <v>200</v>
      </c>
      <c r="S39" s="3">
        <v>200</v>
      </c>
      <c r="T39" s="3">
        <v>200</v>
      </c>
      <c r="U39" s="3">
        <v>200</v>
      </c>
      <c r="V39" s="3">
        <v>200</v>
      </c>
      <c r="W39" s="3">
        <v>200</v>
      </c>
      <c r="X39" s="3">
        <v>200</v>
      </c>
      <c r="Y39" s="3">
        <v>200</v>
      </c>
      <c r="Z39" s="3">
        <v>200</v>
      </c>
      <c r="AA39" s="3">
        <v>200</v>
      </c>
      <c r="AB39" s="5">
        <f t="shared" si="3"/>
        <v>2400</v>
      </c>
    </row>
    <row r="40" spans="2:28" x14ac:dyDescent="0.25">
      <c r="B40" t="s">
        <v>159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5">
        <f t="shared" si="2"/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5">
        <f t="shared" si="3"/>
        <v>0</v>
      </c>
    </row>
    <row r="41" spans="2:28" x14ac:dyDescent="0.25">
      <c r="B41" t="s">
        <v>160</v>
      </c>
      <c r="C41" s="3">
        <v>2069</v>
      </c>
      <c r="D41" s="3">
        <v>4612</v>
      </c>
      <c r="E41" s="3">
        <v>5861</v>
      </c>
      <c r="F41" s="3">
        <v>1898</v>
      </c>
      <c r="G41" s="3">
        <v>2660</v>
      </c>
      <c r="H41" s="3">
        <v>3202</v>
      </c>
      <c r="I41" s="3">
        <v>3493</v>
      </c>
      <c r="J41" s="3">
        <v>3345</v>
      </c>
      <c r="K41" s="3">
        <v>3141</v>
      </c>
      <c r="L41" s="3">
        <v>1771</v>
      </c>
      <c r="M41" s="3">
        <v>1222</v>
      </c>
      <c r="N41" s="3">
        <v>1152</v>
      </c>
      <c r="O41" s="5">
        <f t="shared" si="2"/>
        <v>34426</v>
      </c>
      <c r="P41" s="3">
        <v>2229</v>
      </c>
      <c r="Q41" s="3">
        <v>6301</v>
      </c>
      <c r="R41" s="3">
        <v>7874</v>
      </c>
      <c r="S41" s="3">
        <v>2044</v>
      </c>
      <c r="T41" s="3">
        <v>2887</v>
      </c>
      <c r="U41" s="3">
        <v>3513</v>
      </c>
      <c r="V41" s="3">
        <v>3735</v>
      </c>
      <c r="W41" s="3">
        <v>3735</v>
      </c>
      <c r="X41" s="3">
        <v>3454</v>
      </c>
      <c r="Y41" s="3">
        <v>1922</v>
      </c>
      <c r="Z41" s="3">
        <v>1265</v>
      </c>
      <c r="AA41" s="3">
        <v>1212</v>
      </c>
      <c r="AB41" s="5">
        <f t="shared" si="3"/>
        <v>40171</v>
      </c>
    </row>
    <row r="42" spans="2:28" x14ac:dyDescent="0.25">
      <c r="B42" t="s">
        <v>161</v>
      </c>
      <c r="C42" s="3">
        <v>725</v>
      </c>
      <c r="D42" s="3">
        <v>725</v>
      </c>
      <c r="E42" s="3">
        <v>725</v>
      </c>
      <c r="F42" s="3">
        <v>725</v>
      </c>
      <c r="G42" s="3">
        <v>725</v>
      </c>
      <c r="H42" s="3">
        <v>725</v>
      </c>
      <c r="I42" s="3">
        <v>725</v>
      </c>
      <c r="J42" s="3">
        <v>725</v>
      </c>
      <c r="K42" s="3">
        <v>725</v>
      </c>
      <c r="L42" s="3">
        <v>725</v>
      </c>
      <c r="M42" s="3">
        <v>725</v>
      </c>
      <c r="N42" s="3">
        <v>725</v>
      </c>
      <c r="O42" s="5">
        <f t="shared" si="2"/>
        <v>8700</v>
      </c>
      <c r="P42" s="3">
        <v>625</v>
      </c>
      <c r="Q42" s="3">
        <v>625</v>
      </c>
      <c r="R42" s="3">
        <v>625</v>
      </c>
      <c r="S42" s="3">
        <v>625</v>
      </c>
      <c r="T42" s="3">
        <v>625</v>
      </c>
      <c r="U42" s="3">
        <v>625</v>
      </c>
      <c r="V42" s="3">
        <v>625</v>
      </c>
      <c r="W42" s="3">
        <v>625</v>
      </c>
      <c r="X42" s="3">
        <v>625</v>
      </c>
      <c r="Y42" s="3">
        <v>625</v>
      </c>
      <c r="Z42" s="3">
        <v>625</v>
      </c>
      <c r="AA42" s="3">
        <v>625</v>
      </c>
      <c r="AB42" s="5">
        <f t="shared" si="3"/>
        <v>7500</v>
      </c>
    </row>
    <row r="43" spans="2:28" x14ac:dyDescent="0.25">
      <c r="B43" t="s">
        <v>162</v>
      </c>
      <c r="C43" s="3">
        <v>0</v>
      </c>
      <c r="D43" s="3">
        <v>300</v>
      </c>
      <c r="E43" s="3">
        <v>0</v>
      </c>
      <c r="F43" s="3">
        <v>300</v>
      </c>
      <c r="G43" s="3">
        <v>0</v>
      </c>
      <c r="H43" s="3">
        <v>0</v>
      </c>
      <c r="I43" s="3">
        <v>0</v>
      </c>
      <c r="J43" s="3">
        <v>0</v>
      </c>
      <c r="K43" s="3">
        <v>300</v>
      </c>
      <c r="L43" s="3">
        <v>0</v>
      </c>
      <c r="M43" s="3">
        <v>0</v>
      </c>
      <c r="N43" s="3">
        <v>0</v>
      </c>
      <c r="O43" s="5">
        <f t="shared" si="2"/>
        <v>900</v>
      </c>
      <c r="P43" s="3">
        <v>0</v>
      </c>
      <c r="Q43" s="3">
        <v>250</v>
      </c>
      <c r="R43" s="3">
        <v>750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200</v>
      </c>
      <c r="Y43" s="3">
        <v>0</v>
      </c>
      <c r="Z43" s="3">
        <v>0</v>
      </c>
      <c r="AA43" s="3">
        <v>0</v>
      </c>
      <c r="AB43" s="5">
        <f t="shared" si="3"/>
        <v>1200</v>
      </c>
    </row>
    <row r="44" spans="2:28" x14ac:dyDescent="0.25">
      <c r="B44" t="s">
        <v>163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2500</v>
      </c>
      <c r="L44" s="3">
        <v>0</v>
      </c>
      <c r="M44" s="3">
        <v>0</v>
      </c>
      <c r="N44" s="3">
        <v>0</v>
      </c>
      <c r="O44" s="5">
        <f t="shared" si="2"/>
        <v>2500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2500</v>
      </c>
      <c r="Y44" s="3">
        <v>0</v>
      </c>
      <c r="Z44" s="3">
        <v>0</v>
      </c>
      <c r="AA44" s="3">
        <v>0</v>
      </c>
      <c r="AB44" s="5">
        <f t="shared" si="3"/>
        <v>2500</v>
      </c>
    </row>
    <row r="45" spans="2:28" x14ac:dyDescent="0.25">
      <c r="B45" t="s">
        <v>164</v>
      </c>
      <c r="C45" s="3">
        <v>800</v>
      </c>
      <c r="D45" s="3">
        <v>800</v>
      </c>
      <c r="E45" s="3">
        <v>1000</v>
      </c>
      <c r="F45" s="3">
        <v>1000</v>
      </c>
      <c r="G45" s="3">
        <v>1200</v>
      </c>
      <c r="H45" s="3">
        <v>1200</v>
      </c>
      <c r="I45" s="3">
        <v>1200</v>
      </c>
      <c r="J45" s="3">
        <v>1200</v>
      </c>
      <c r="K45" s="3">
        <v>1000</v>
      </c>
      <c r="L45" s="3">
        <v>800</v>
      </c>
      <c r="M45" s="3">
        <v>800</v>
      </c>
      <c r="N45" s="3">
        <v>1500</v>
      </c>
      <c r="O45" s="5">
        <f t="shared" si="2"/>
        <v>12500</v>
      </c>
      <c r="P45" s="3">
        <v>500</v>
      </c>
      <c r="Q45" s="3">
        <v>500</v>
      </c>
      <c r="R45" s="3">
        <v>500</v>
      </c>
      <c r="S45" s="3">
        <v>500</v>
      </c>
      <c r="T45" s="3">
        <v>600</v>
      </c>
      <c r="U45" s="3">
        <v>1000</v>
      </c>
      <c r="V45" s="3">
        <v>1000</v>
      </c>
      <c r="W45" s="3">
        <v>1000</v>
      </c>
      <c r="X45" s="3">
        <v>1000</v>
      </c>
      <c r="Y45" s="3">
        <v>600</v>
      </c>
      <c r="Z45" s="3">
        <v>600</v>
      </c>
      <c r="AA45" s="3">
        <v>600</v>
      </c>
      <c r="AB45" s="5">
        <f t="shared" si="3"/>
        <v>8400</v>
      </c>
    </row>
    <row r="46" spans="2:28" x14ac:dyDescent="0.25">
      <c r="B46" t="s">
        <v>165</v>
      </c>
      <c r="C46" s="3">
        <v>0</v>
      </c>
      <c r="D46" s="3">
        <v>0</v>
      </c>
      <c r="E46" s="3">
        <v>0</v>
      </c>
      <c r="F46" s="3">
        <v>100</v>
      </c>
      <c r="G46" s="3">
        <v>100</v>
      </c>
      <c r="H46" s="3">
        <v>200</v>
      </c>
      <c r="I46" s="3">
        <v>200</v>
      </c>
      <c r="J46" s="3">
        <v>200</v>
      </c>
      <c r="K46" s="3">
        <v>100</v>
      </c>
      <c r="L46" s="3">
        <v>100</v>
      </c>
      <c r="M46" s="3">
        <v>0</v>
      </c>
      <c r="N46" s="3">
        <v>0</v>
      </c>
      <c r="O46" s="5">
        <f t="shared" si="2"/>
        <v>1000</v>
      </c>
      <c r="P46" s="3">
        <v>0</v>
      </c>
      <c r="Q46" s="3">
        <v>0</v>
      </c>
      <c r="R46" s="3">
        <v>0</v>
      </c>
      <c r="S46" s="3">
        <v>100</v>
      </c>
      <c r="T46" s="3">
        <v>100</v>
      </c>
      <c r="U46" s="3">
        <v>200</v>
      </c>
      <c r="V46" s="3">
        <v>200</v>
      </c>
      <c r="W46" s="3">
        <v>200</v>
      </c>
      <c r="X46" s="3">
        <v>100</v>
      </c>
      <c r="Y46" s="3">
        <v>100</v>
      </c>
      <c r="Z46" s="3">
        <v>0</v>
      </c>
      <c r="AA46" s="3">
        <v>0</v>
      </c>
      <c r="AB46" s="5">
        <f t="shared" si="3"/>
        <v>1000</v>
      </c>
    </row>
    <row r="47" spans="2:28" x14ac:dyDescent="0.25">
      <c r="B47" t="s">
        <v>166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5">
        <f t="shared" si="2"/>
        <v>0</v>
      </c>
      <c r="P47" s="3">
        <v>20</v>
      </c>
      <c r="Q47" s="3">
        <v>20</v>
      </c>
      <c r="R47" s="3">
        <v>20</v>
      </c>
      <c r="S47" s="3">
        <v>20</v>
      </c>
      <c r="T47" s="3">
        <v>20</v>
      </c>
      <c r="U47" s="3">
        <v>20</v>
      </c>
      <c r="V47" s="3">
        <v>20</v>
      </c>
      <c r="W47" s="3">
        <v>20</v>
      </c>
      <c r="X47" s="3">
        <v>20</v>
      </c>
      <c r="Y47" s="3">
        <v>20</v>
      </c>
      <c r="Z47" s="3">
        <v>20</v>
      </c>
      <c r="AA47" s="3">
        <v>20</v>
      </c>
      <c r="AB47" s="5">
        <f t="shared" si="3"/>
        <v>240</v>
      </c>
    </row>
    <row r="48" spans="2:28" x14ac:dyDescent="0.25">
      <c r="B48" t="s">
        <v>167</v>
      </c>
      <c r="C48" s="3">
        <v>0</v>
      </c>
      <c r="D48" s="3">
        <v>0</v>
      </c>
      <c r="E48" s="3">
        <v>0</v>
      </c>
      <c r="F48" s="3">
        <v>0</v>
      </c>
      <c r="G48" s="3">
        <v>2000</v>
      </c>
      <c r="H48" s="3">
        <v>0</v>
      </c>
      <c r="I48" s="3">
        <v>1200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5">
        <f t="shared" si="2"/>
        <v>3200</v>
      </c>
      <c r="P48" s="3">
        <v>0</v>
      </c>
      <c r="Q48" s="3">
        <v>0</v>
      </c>
      <c r="R48" s="3">
        <v>0</v>
      </c>
      <c r="S48" s="3">
        <v>500</v>
      </c>
      <c r="T48" s="3">
        <v>1500</v>
      </c>
      <c r="U48" s="3">
        <v>500</v>
      </c>
      <c r="V48" s="3">
        <v>1000</v>
      </c>
      <c r="W48" s="3">
        <v>500</v>
      </c>
      <c r="X48" s="3">
        <v>0</v>
      </c>
      <c r="Y48" s="3">
        <v>0</v>
      </c>
      <c r="Z48" s="3">
        <v>0</v>
      </c>
      <c r="AA48" s="3">
        <v>0</v>
      </c>
      <c r="AB48" s="5">
        <f t="shared" si="3"/>
        <v>4000</v>
      </c>
    </row>
    <row r="49" spans="1:28" x14ac:dyDescent="0.25">
      <c r="B49" t="s">
        <v>168</v>
      </c>
      <c r="C49" s="3">
        <v>0</v>
      </c>
      <c r="D49" s="3">
        <v>0</v>
      </c>
      <c r="E49" s="3">
        <v>3500</v>
      </c>
      <c r="F49" s="3">
        <v>10500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5">
        <f t="shared" si="2"/>
        <v>14000</v>
      </c>
      <c r="P49" s="3">
        <v>0</v>
      </c>
      <c r="Q49" s="3">
        <v>0</v>
      </c>
      <c r="R49" s="3">
        <v>3300</v>
      </c>
      <c r="S49" s="3">
        <v>10200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5">
        <f t="shared" si="3"/>
        <v>13500</v>
      </c>
    </row>
    <row r="50" spans="1:28" x14ac:dyDescent="0.25">
      <c r="B50" t="s">
        <v>169</v>
      </c>
      <c r="C50" s="3">
        <v>75</v>
      </c>
      <c r="D50" s="3">
        <v>75</v>
      </c>
      <c r="E50" s="3">
        <v>75</v>
      </c>
      <c r="F50" s="3">
        <v>75</v>
      </c>
      <c r="G50" s="3">
        <v>75</v>
      </c>
      <c r="H50" s="3">
        <v>75</v>
      </c>
      <c r="I50" s="3">
        <v>75</v>
      </c>
      <c r="J50" s="3">
        <v>75</v>
      </c>
      <c r="K50" s="3">
        <v>75</v>
      </c>
      <c r="L50" s="3">
        <v>75</v>
      </c>
      <c r="M50" s="3">
        <v>75</v>
      </c>
      <c r="N50" s="3">
        <v>75</v>
      </c>
      <c r="O50" s="5">
        <f t="shared" si="2"/>
        <v>900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600</v>
      </c>
      <c r="Z50" s="3">
        <v>0</v>
      </c>
      <c r="AA50" s="3">
        <v>0</v>
      </c>
      <c r="AB50" s="5">
        <f t="shared" si="3"/>
        <v>600</v>
      </c>
    </row>
    <row r="51" spans="1:28" x14ac:dyDescent="0.25">
      <c r="B51" t="s">
        <v>170</v>
      </c>
      <c r="C51" s="3">
        <v>600</v>
      </c>
      <c r="D51" s="3">
        <v>600</v>
      </c>
      <c r="E51" s="3">
        <v>600</v>
      </c>
      <c r="F51" s="3">
        <v>600</v>
      </c>
      <c r="G51" s="3">
        <v>600</v>
      </c>
      <c r="H51" s="3">
        <v>600</v>
      </c>
      <c r="I51" s="3">
        <v>600</v>
      </c>
      <c r="J51" s="3">
        <v>600</v>
      </c>
      <c r="K51" s="3">
        <v>600</v>
      </c>
      <c r="L51" s="3">
        <v>600</v>
      </c>
      <c r="M51" s="3">
        <v>600</v>
      </c>
      <c r="N51" s="3">
        <v>600</v>
      </c>
      <c r="O51" s="5">
        <f t="shared" si="2"/>
        <v>7200</v>
      </c>
      <c r="P51" s="3">
        <v>520</v>
      </c>
      <c r="Q51" s="3">
        <v>520</v>
      </c>
      <c r="R51" s="3">
        <v>520</v>
      </c>
      <c r="S51" s="3">
        <v>520</v>
      </c>
      <c r="T51" s="3">
        <v>520</v>
      </c>
      <c r="U51" s="3">
        <v>520</v>
      </c>
      <c r="V51" s="3">
        <v>520</v>
      </c>
      <c r="W51" s="3">
        <v>520</v>
      </c>
      <c r="X51" s="3">
        <v>520</v>
      </c>
      <c r="Y51" s="3">
        <v>520</v>
      </c>
      <c r="Z51" s="3">
        <v>520</v>
      </c>
      <c r="AA51" s="3">
        <v>520</v>
      </c>
      <c r="AB51" s="5">
        <f t="shared" si="3"/>
        <v>6240</v>
      </c>
    </row>
    <row r="52" spans="1:28" x14ac:dyDescent="0.25">
      <c r="B52" t="s">
        <v>171</v>
      </c>
      <c r="C52" s="3">
        <v>0</v>
      </c>
      <c r="D52" s="3">
        <v>0</v>
      </c>
      <c r="E52" s="3">
        <v>0</v>
      </c>
      <c r="F52" s="3">
        <v>300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300</v>
      </c>
      <c r="M52" s="3">
        <v>0</v>
      </c>
      <c r="N52" s="3">
        <v>0</v>
      </c>
      <c r="O52" s="5">
        <f t="shared" si="2"/>
        <v>600</v>
      </c>
      <c r="P52" s="3">
        <v>0</v>
      </c>
      <c r="Q52" s="3">
        <v>0</v>
      </c>
      <c r="R52" s="3">
        <v>0</v>
      </c>
      <c r="S52" s="3">
        <v>300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300</v>
      </c>
      <c r="Z52" s="3">
        <v>0</v>
      </c>
      <c r="AA52" s="3">
        <v>0</v>
      </c>
      <c r="AB52" s="5">
        <f t="shared" si="3"/>
        <v>600</v>
      </c>
    </row>
    <row r="53" spans="1:28" x14ac:dyDescent="0.25">
      <c r="B53" t="s">
        <v>172</v>
      </c>
      <c r="C53" s="3">
        <v>0</v>
      </c>
      <c r="D53" s="3">
        <v>0</v>
      </c>
      <c r="E53" s="3">
        <v>0</v>
      </c>
      <c r="F53" s="3">
        <v>400</v>
      </c>
      <c r="G53" s="3">
        <v>400</v>
      </c>
      <c r="H53" s="3">
        <v>400</v>
      </c>
      <c r="I53" s="3">
        <v>400</v>
      </c>
      <c r="J53" s="3">
        <v>500</v>
      </c>
      <c r="K53" s="3">
        <v>1200</v>
      </c>
      <c r="L53" s="3">
        <v>0</v>
      </c>
      <c r="M53" s="3">
        <v>0</v>
      </c>
      <c r="N53" s="3">
        <v>0</v>
      </c>
      <c r="O53" s="5">
        <f t="shared" si="2"/>
        <v>3300</v>
      </c>
      <c r="P53" s="3">
        <v>0</v>
      </c>
      <c r="Q53" s="3">
        <v>0</v>
      </c>
      <c r="R53" s="3">
        <v>0</v>
      </c>
      <c r="S53" s="3">
        <v>200</v>
      </c>
      <c r="T53" s="3">
        <v>400</v>
      </c>
      <c r="U53" s="3">
        <v>500</v>
      </c>
      <c r="V53" s="3">
        <v>400</v>
      </c>
      <c r="W53" s="3">
        <v>500</v>
      </c>
      <c r="X53" s="3">
        <v>1000</v>
      </c>
      <c r="Y53" s="3">
        <v>0</v>
      </c>
      <c r="Z53" s="3">
        <v>0</v>
      </c>
      <c r="AA53" s="3">
        <v>0</v>
      </c>
      <c r="AB53" s="5">
        <f t="shared" si="3"/>
        <v>3000</v>
      </c>
    </row>
    <row r="54" spans="1:28" x14ac:dyDescent="0.25">
      <c r="B54" t="s">
        <v>173</v>
      </c>
      <c r="C54" s="3">
        <v>100</v>
      </c>
      <c r="D54" s="3">
        <v>100</v>
      </c>
      <c r="E54" s="3">
        <v>500</v>
      </c>
      <c r="F54" s="3">
        <v>500</v>
      </c>
      <c r="G54" s="3">
        <v>400</v>
      </c>
      <c r="H54" s="3">
        <v>400</v>
      </c>
      <c r="I54" s="3">
        <v>500</v>
      </c>
      <c r="J54" s="3">
        <v>500</v>
      </c>
      <c r="K54" s="3">
        <v>500</v>
      </c>
      <c r="L54" s="3">
        <v>400</v>
      </c>
      <c r="M54" s="3">
        <v>100</v>
      </c>
      <c r="N54" s="3">
        <v>100</v>
      </c>
      <c r="O54" s="5">
        <f t="shared" si="2"/>
        <v>4100</v>
      </c>
      <c r="P54" s="3">
        <v>100</v>
      </c>
      <c r="Q54" s="3">
        <v>100</v>
      </c>
      <c r="R54" s="3">
        <v>200</v>
      </c>
      <c r="S54" s="3">
        <v>200</v>
      </c>
      <c r="T54" s="3">
        <v>300</v>
      </c>
      <c r="U54" s="3">
        <v>300</v>
      </c>
      <c r="V54" s="3">
        <v>400</v>
      </c>
      <c r="W54" s="3">
        <v>400</v>
      </c>
      <c r="X54" s="3">
        <v>200</v>
      </c>
      <c r="Y54" s="3">
        <v>200</v>
      </c>
      <c r="Z54" s="3">
        <v>100</v>
      </c>
      <c r="AA54" s="3">
        <v>100</v>
      </c>
      <c r="AB54" s="5">
        <f t="shared" si="3"/>
        <v>2600</v>
      </c>
    </row>
    <row r="55" spans="1:28" x14ac:dyDescent="0.25">
      <c r="B55" t="s">
        <v>174</v>
      </c>
      <c r="C55" s="3">
        <v>0</v>
      </c>
      <c r="D55" s="3">
        <v>0</v>
      </c>
      <c r="E55" s="3">
        <v>0</v>
      </c>
      <c r="F55" s="3">
        <v>1000</v>
      </c>
      <c r="G55" s="3">
        <v>6500</v>
      </c>
      <c r="H55" s="3">
        <v>1000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5">
        <f t="shared" si="2"/>
        <v>8500</v>
      </c>
      <c r="P55" s="3">
        <v>0</v>
      </c>
      <c r="Q55" s="3">
        <v>0</v>
      </c>
      <c r="R55" s="3">
        <v>0</v>
      </c>
      <c r="S55" s="3">
        <v>1000</v>
      </c>
      <c r="T55" s="3">
        <v>5000</v>
      </c>
      <c r="U55" s="3">
        <v>1000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5">
        <f t="shared" si="3"/>
        <v>7000</v>
      </c>
    </row>
    <row r="56" spans="1:28" x14ac:dyDescent="0.25">
      <c r="A56" t="s">
        <v>192</v>
      </c>
      <c r="B56" t="s">
        <v>12</v>
      </c>
      <c r="C56" s="3">
        <v>-1889</v>
      </c>
      <c r="D56" s="3">
        <v>-2523</v>
      </c>
      <c r="E56" s="3">
        <v>-4222</v>
      </c>
      <c r="F56" s="3">
        <v>-5525</v>
      </c>
      <c r="G56" s="3">
        <v>-19789</v>
      </c>
      <c r="H56" s="3">
        <v>-20249</v>
      </c>
      <c r="I56" s="3">
        <v>-21601</v>
      </c>
      <c r="J56" s="3">
        <v>-22776</v>
      </c>
      <c r="K56" s="3">
        <v>-22470</v>
      </c>
      <c r="L56" s="3">
        <v>-6741</v>
      </c>
      <c r="M56" s="3">
        <v>-7045</v>
      </c>
      <c r="N56" s="3">
        <v>-11527</v>
      </c>
      <c r="O56" s="5">
        <f t="shared" si="2"/>
        <v>-146357</v>
      </c>
      <c r="P56" s="3">
        <v>-1926.78</v>
      </c>
      <c r="Q56" s="3">
        <v>-2573.46</v>
      </c>
      <c r="R56" s="3">
        <v>-4306.4399999999996</v>
      </c>
      <c r="S56" s="3">
        <v>-5635.5</v>
      </c>
      <c r="T56" s="3">
        <v>-20184.78</v>
      </c>
      <c r="U56" s="3">
        <v>-20653.98</v>
      </c>
      <c r="V56" s="3">
        <v>-22033.02</v>
      </c>
      <c r="W56" s="3">
        <v>-23231.52</v>
      </c>
      <c r="X56" s="3">
        <v>-22919.4</v>
      </c>
      <c r="Y56" s="3">
        <v>-6875.82</v>
      </c>
      <c r="Z56" s="3">
        <v>-7185.9</v>
      </c>
      <c r="AA56" s="3">
        <v>-11757.54</v>
      </c>
      <c r="AB56" s="5">
        <f t="shared" si="3"/>
        <v>-149284.14000000001</v>
      </c>
    </row>
    <row r="57" spans="1:28" x14ac:dyDescent="0.25">
      <c r="B57" t="s">
        <v>13</v>
      </c>
      <c r="C57" s="3">
        <v>-1372</v>
      </c>
      <c r="D57" s="3">
        <v>-736</v>
      </c>
      <c r="E57" s="3">
        <v>-1469</v>
      </c>
      <c r="F57" s="3">
        <v>-4270</v>
      </c>
      <c r="G57" s="3">
        <v>-5837</v>
      </c>
      <c r="H57" s="3">
        <v>-4185</v>
      </c>
      <c r="I57" s="3">
        <v>-8489</v>
      </c>
      <c r="J57" s="3">
        <v>-5287</v>
      </c>
      <c r="K57" s="3">
        <v>-6741</v>
      </c>
      <c r="L57" s="3">
        <v>-1124</v>
      </c>
      <c r="M57" s="3">
        <v>-1124</v>
      </c>
      <c r="N57" s="3">
        <v>-2809</v>
      </c>
      <c r="O57" s="5">
        <f t="shared" si="2"/>
        <v>-43443</v>
      </c>
      <c r="P57" s="3">
        <v>-1399.44</v>
      </c>
      <c r="Q57" s="3">
        <v>-750.72</v>
      </c>
      <c r="R57" s="3">
        <v>-1498.38</v>
      </c>
      <c r="S57" s="3">
        <v>-4355.3999999999996</v>
      </c>
      <c r="T57" s="3">
        <v>-5953.74</v>
      </c>
      <c r="U57" s="3">
        <v>-4268.7</v>
      </c>
      <c r="V57" s="3">
        <v>-8658.7800000000007</v>
      </c>
      <c r="W57" s="3">
        <v>-5392.74</v>
      </c>
      <c r="X57" s="3">
        <v>-6875.82</v>
      </c>
      <c r="Y57" s="3">
        <v>-1146.48</v>
      </c>
      <c r="Z57" s="3">
        <v>-1146.48</v>
      </c>
      <c r="AA57" s="3">
        <v>-2865.18</v>
      </c>
      <c r="AB57" s="5">
        <f t="shared" si="3"/>
        <v>-44311.860000000008</v>
      </c>
    </row>
    <row r="58" spans="1:28" x14ac:dyDescent="0.25">
      <c r="B58" t="s">
        <v>14</v>
      </c>
      <c r="C58" s="3">
        <v>-116</v>
      </c>
      <c r="D58" s="3">
        <v>-354</v>
      </c>
      <c r="E58" s="3">
        <v>-703</v>
      </c>
      <c r="F58" s="3">
        <v>-1282</v>
      </c>
      <c r="G58" s="3">
        <v>-3843</v>
      </c>
      <c r="H58" s="3">
        <v>-3852</v>
      </c>
      <c r="I58" s="3">
        <v>-4972</v>
      </c>
      <c r="J58" s="3">
        <v>-4356</v>
      </c>
      <c r="K58" s="3">
        <v>-4719</v>
      </c>
      <c r="L58" s="3">
        <v>-2304</v>
      </c>
      <c r="M58" s="3">
        <v>-871</v>
      </c>
      <c r="N58" s="3">
        <v>-1348</v>
      </c>
      <c r="O58" s="5">
        <f t="shared" si="2"/>
        <v>-28720</v>
      </c>
      <c r="P58" s="3">
        <v>-118.32</v>
      </c>
      <c r="Q58" s="3">
        <v>-361.08</v>
      </c>
      <c r="R58" s="3">
        <v>-717.06</v>
      </c>
      <c r="S58" s="3">
        <v>-1307.6400000000001</v>
      </c>
      <c r="T58" s="3">
        <v>-3919.86</v>
      </c>
      <c r="U58" s="3">
        <v>-3929.04</v>
      </c>
      <c r="V58" s="3">
        <v>-5071.4399999999996</v>
      </c>
      <c r="W58" s="3">
        <v>-4443.12</v>
      </c>
      <c r="X58" s="3">
        <v>-4813.38</v>
      </c>
      <c r="Y58" s="3">
        <v>-2350.08</v>
      </c>
      <c r="Z58" s="3">
        <v>-888.42</v>
      </c>
      <c r="AA58" s="3">
        <v>-1374.96</v>
      </c>
      <c r="AB58" s="5">
        <f t="shared" si="3"/>
        <v>-29294.399999999994</v>
      </c>
    </row>
    <row r="59" spans="1:28" x14ac:dyDescent="0.25">
      <c r="B59" t="s">
        <v>15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5">
        <f t="shared" si="2"/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5">
        <f t="shared" si="3"/>
        <v>0</v>
      </c>
    </row>
    <row r="60" spans="1:28" x14ac:dyDescent="0.25">
      <c r="B60" t="s">
        <v>16</v>
      </c>
      <c r="C60" s="3">
        <v>-299</v>
      </c>
      <c r="D60" s="3">
        <v>-751</v>
      </c>
      <c r="E60" s="3">
        <v>-1437</v>
      </c>
      <c r="F60" s="3">
        <v>-1235</v>
      </c>
      <c r="G60" s="3">
        <v>-1740</v>
      </c>
      <c r="H60" s="3">
        <v>-1866</v>
      </c>
      <c r="I60" s="3">
        <v>-2439</v>
      </c>
      <c r="J60" s="3">
        <v>-2320</v>
      </c>
      <c r="K60" s="3">
        <v>-1854</v>
      </c>
      <c r="L60" s="3">
        <v>-1011</v>
      </c>
      <c r="M60" s="3">
        <v>-562</v>
      </c>
      <c r="N60" s="3">
        <v>-309</v>
      </c>
      <c r="O60" s="5">
        <f t="shared" si="2"/>
        <v>-15823</v>
      </c>
      <c r="P60" s="3">
        <v>-304.98</v>
      </c>
      <c r="Q60" s="3">
        <v>-766.02</v>
      </c>
      <c r="R60" s="3">
        <v>-1465.74</v>
      </c>
      <c r="S60" s="3">
        <v>-1259.7</v>
      </c>
      <c r="T60" s="3">
        <v>-1774.8</v>
      </c>
      <c r="U60" s="3">
        <v>-1903.32</v>
      </c>
      <c r="V60" s="3">
        <v>-2487.7800000000002</v>
      </c>
      <c r="W60" s="3">
        <v>-2366.4</v>
      </c>
      <c r="X60" s="3">
        <v>-1891.08</v>
      </c>
      <c r="Y60" s="3">
        <v>-1031.22</v>
      </c>
      <c r="Z60" s="3">
        <v>-573.24</v>
      </c>
      <c r="AA60" s="3">
        <v>-315.18</v>
      </c>
      <c r="AB60" s="5">
        <f t="shared" si="3"/>
        <v>-16139.46</v>
      </c>
    </row>
    <row r="61" spans="1:28" x14ac:dyDescent="0.25">
      <c r="B61" t="s">
        <v>17</v>
      </c>
      <c r="C61" s="3">
        <v>-16</v>
      </c>
      <c r="D61" s="3">
        <v>-12</v>
      </c>
      <c r="E61" s="3">
        <v>-413</v>
      </c>
      <c r="F61" s="3">
        <v>-372</v>
      </c>
      <c r="G61" s="3">
        <v>-381</v>
      </c>
      <c r="H61" s="3">
        <v>-443</v>
      </c>
      <c r="I61" s="3">
        <v>-247</v>
      </c>
      <c r="J61" s="3">
        <v>-272</v>
      </c>
      <c r="K61" s="3">
        <v>-281</v>
      </c>
      <c r="L61" s="3">
        <v>-169</v>
      </c>
      <c r="M61" s="3">
        <v>-112</v>
      </c>
      <c r="N61" s="3">
        <v>-112</v>
      </c>
      <c r="O61" s="5">
        <f t="shared" si="2"/>
        <v>-2830</v>
      </c>
      <c r="P61" s="3">
        <v>-16.32</v>
      </c>
      <c r="Q61" s="3">
        <v>-12.24</v>
      </c>
      <c r="R61" s="3">
        <v>-421.26</v>
      </c>
      <c r="S61" s="3">
        <v>-379.44</v>
      </c>
      <c r="T61" s="3">
        <v>-388.62</v>
      </c>
      <c r="U61" s="3">
        <v>-451.86</v>
      </c>
      <c r="V61" s="3">
        <v>-251.94</v>
      </c>
      <c r="W61" s="3">
        <v>-277.44</v>
      </c>
      <c r="X61" s="3">
        <v>-286.62</v>
      </c>
      <c r="Y61" s="3">
        <v>-172.38</v>
      </c>
      <c r="Z61" s="3">
        <v>-114.24</v>
      </c>
      <c r="AA61" s="3">
        <v>-114.24</v>
      </c>
      <c r="AB61" s="5">
        <f t="shared" si="3"/>
        <v>-2886.6</v>
      </c>
    </row>
    <row r="62" spans="1:28" x14ac:dyDescent="0.25">
      <c r="B62" t="s">
        <v>62</v>
      </c>
      <c r="C62" s="3">
        <v>1360</v>
      </c>
      <c r="D62" s="3">
        <v>1817</v>
      </c>
      <c r="E62" s="3">
        <v>3040</v>
      </c>
      <c r="F62" s="3">
        <v>3978</v>
      </c>
      <c r="G62" s="3">
        <v>14248</v>
      </c>
      <c r="H62" s="3">
        <v>14579</v>
      </c>
      <c r="I62" s="3">
        <v>15553</v>
      </c>
      <c r="J62" s="3">
        <v>16399</v>
      </c>
      <c r="K62" s="3">
        <v>16178</v>
      </c>
      <c r="L62" s="3">
        <v>4854</v>
      </c>
      <c r="M62" s="3">
        <v>5072</v>
      </c>
      <c r="N62" s="3">
        <v>8299</v>
      </c>
      <c r="O62" s="5">
        <f t="shared" si="2"/>
        <v>105377</v>
      </c>
      <c r="P62" s="3">
        <v>1349</v>
      </c>
      <c r="Q62" s="3">
        <v>1801</v>
      </c>
      <c r="R62" s="3">
        <v>3015</v>
      </c>
      <c r="S62" s="3">
        <v>3945</v>
      </c>
      <c r="T62" s="3">
        <v>14129</v>
      </c>
      <c r="U62" s="3">
        <v>14458</v>
      </c>
      <c r="V62" s="3">
        <v>15423</v>
      </c>
      <c r="W62" s="3">
        <v>16262</v>
      </c>
      <c r="X62" s="3">
        <v>16044</v>
      </c>
      <c r="Y62" s="3">
        <v>4813</v>
      </c>
      <c r="Z62" s="3">
        <v>5030</v>
      </c>
      <c r="AA62" s="3">
        <v>8230</v>
      </c>
      <c r="AB62" s="5">
        <f t="shared" si="3"/>
        <v>104499</v>
      </c>
    </row>
    <row r="63" spans="1:28" x14ac:dyDescent="0.25">
      <c r="B63" t="s">
        <v>63</v>
      </c>
      <c r="C63" s="3">
        <v>988</v>
      </c>
      <c r="D63" s="3">
        <v>530</v>
      </c>
      <c r="E63" s="3">
        <v>1058</v>
      </c>
      <c r="F63" s="3">
        <v>3074</v>
      </c>
      <c r="G63" s="3">
        <v>4203</v>
      </c>
      <c r="H63" s="3">
        <v>3013</v>
      </c>
      <c r="I63" s="3">
        <v>6112</v>
      </c>
      <c r="J63" s="3">
        <v>3807</v>
      </c>
      <c r="K63" s="3">
        <v>4854</v>
      </c>
      <c r="L63" s="3">
        <v>809</v>
      </c>
      <c r="M63" s="3">
        <v>809</v>
      </c>
      <c r="N63" s="3">
        <v>2022</v>
      </c>
      <c r="O63" s="5">
        <f t="shared" si="2"/>
        <v>31279</v>
      </c>
      <c r="P63" s="3">
        <v>1050</v>
      </c>
      <c r="Q63" s="3">
        <v>563</v>
      </c>
      <c r="R63" s="3">
        <v>1124</v>
      </c>
      <c r="S63" s="3">
        <v>3267</v>
      </c>
      <c r="T63" s="3">
        <v>4465</v>
      </c>
      <c r="U63" s="3">
        <v>3202</v>
      </c>
      <c r="V63" s="3">
        <v>6494</v>
      </c>
      <c r="W63" s="3">
        <v>4045</v>
      </c>
      <c r="X63" s="3">
        <v>5157</v>
      </c>
      <c r="Y63" s="3">
        <v>860</v>
      </c>
      <c r="Z63" s="3">
        <v>860</v>
      </c>
      <c r="AA63" s="3">
        <v>2149</v>
      </c>
      <c r="AB63" s="5">
        <f t="shared" si="3"/>
        <v>33236</v>
      </c>
    </row>
    <row r="64" spans="1:28" x14ac:dyDescent="0.25">
      <c r="B64" t="s">
        <v>64</v>
      </c>
      <c r="C64" s="3">
        <v>81</v>
      </c>
      <c r="D64" s="3">
        <v>248</v>
      </c>
      <c r="E64" s="3">
        <v>492</v>
      </c>
      <c r="F64" s="3">
        <v>897</v>
      </c>
      <c r="G64" s="3">
        <v>2690</v>
      </c>
      <c r="H64" s="3">
        <v>2696</v>
      </c>
      <c r="I64" s="3">
        <v>3480</v>
      </c>
      <c r="J64" s="3">
        <v>3049</v>
      </c>
      <c r="K64" s="3">
        <v>3303</v>
      </c>
      <c r="L64" s="3">
        <v>1613</v>
      </c>
      <c r="M64" s="3">
        <v>610</v>
      </c>
      <c r="N64" s="3">
        <v>944</v>
      </c>
      <c r="O64" s="5">
        <f t="shared" si="2"/>
        <v>20103</v>
      </c>
      <c r="P64" s="3">
        <v>83</v>
      </c>
      <c r="Q64" s="3">
        <v>253</v>
      </c>
      <c r="R64" s="3">
        <v>502</v>
      </c>
      <c r="S64" s="3">
        <v>915</v>
      </c>
      <c r="T64" s="3">
        <v>2744</v>
      </c>
      <c r="U64" s="3">
        <v>2750</v>
      </c>
      <c r="V64" s="3">
        <v>3550</v>
      </c>
      <c r="W64" s="3">
        <v>3110</v>
      </c>
      <c r="X64" s="3">
        <v>3369</v>
      </c>
      <c r="Y64" s="3">
        <v>1645</v>
      </c>
      <c r="Z64" s="3">
        <v>622</v>
      </c>
      <c r="AA64" s="3">
        <v>962</v>
      </c>
      <c r="AB64" s="5">
        <f t="shared" si="3"/>
        <v>20505</v>
      </c>
    </row>
    <row r="65" spans="1:28" x14ac:dyDescent="0.25">
      <c r="B65" t="s">
        <v>65</v>
      </c>
      <c r="C65" s="3">
        <v>150</v>
      </c>
      <c r="D65" s="3">
        <v>376</v>
      </c>
      <c r="E65" s="3">
        <v>719</v>
      </c>
      <c r="F65" s="3">
        <v>618</v>
      </c>
      <c r="G65" s="3">
        <v>870</v>
      </c>
      <c r="H65" s="3">
        <v>933</v>
      </c>
      <c r="I65" s="3">
        <v>1220</v>
      </c>
      <c r="J65" s="3">
        <v>1160</v>
      </c>
      <c r="K65" s="3">
        <v>927</v>
      </c>
      <c r="L65" s="3">
        <v>506</v>
      </c>
      <c r="M65" s="3">
        <v>281</v>
      </c>
      <c r="N65" s="3">
        <v>155</v>
      </c>
      <c r="O65" s="5">
        <f t="shared" si="2"/>
        <v>7915</v>
      </c>
      <c r="P65" s="3">
        <v>152</v>
      </c>
      <c r="Q65" s="3">
        <v>383</v>
      </c>
      <c r="R65" s="3">
        <v>733</v>
      </c>
      <c r="S65" s="3">
        <v>630</v>
      </c>
      <c r="T65" s="3">
        <v>887</v>
      </c>
      <c r="U65" s="3">
        <v>952</v>
      </c>
      <c r="V65" s="3">
        <v>1244</v>
      </c>
      <c r="W65" s="3">
        <v>1183</v>
      </c>
      <c r="X65" s="3">
        <v>946</v>
      </c>
      <c r="Y65" s="3">
        <v>516</v>
      </c>
      <c r="Z65" s="3">
        <v>287</v>
      </c>
      <c r="AA65" s="3">
        <v>158</v>
      </c>
      <c r="AB65" s="5">
        <f t="shared" si="3"/>
        <v>8071</v>
      </c>
    </row>
    <row r="66" spans="1:28" x14ac:dyDescent="0.25">
      <c r="B66" t="s">
        <v>66</v>
      </c>
      <c r="C66" s="3">
        <v>13</v>
      </c>
      <c r="D66" s="3">
        <v>10</v>
      </c>
      <c r="E66" s="3">
        <v>339</v>
      </c>
      <c r="F66" s="3">
        <v>305</v>
      </c>
      <c r="G66" s="3">
        <v>312</v>
      </c>
      <c r="H66" s="3">
        <v>363</v>
      </c>
      <c r="I66" s="3">
        <v>203</v>
      </c>
      <c r="J66" s="3">
        <v>223</v>
      </c>
      <c r="K66" s="3">
        <v>230</v>
      </c>
      <c r="L66" s="3">
        <v>139</v>
      </c>
      <c r="M66" s="3">
        <v>92</v>
      </c>
      <c r="N66" s="3">
        <v>92</v>
      </c>
      <c r="O66" s="5">
        <f t="shared" si="2"/>
        <v>2321</v>
      </c>
      <c r="P66" s="3">
        <v>8</v>
      </c>
      <c r="Q66" s="3">
        <v>6</v>
      </c>
      <c r="R66" s="3">
        <v>211</v>
      </c>
      <c r="S66" s="3">
        <v>190</v>
      </c>
      <c r="T66" s="3">
        <v>194</v>
      </c>
      <c r="U66" s="3">
        <v>226</v>
      </c>
      <c r="V66" s="3">
        <v>126</v>
      </c>
      <c r="W66" s="3">
        <v>139</v>
      </c>
      <c r="X66" s="3">
        <v>143</v>
      </c>
      <c r="Y66" s="3">
        <v>86</v>
      </c>
      <c r="Z66" s="3">
        <v>57</v>
      </c>
      <c r="AA66" s="3">
        <v>57</v>
      </c>
      <c r="AB66" s="5">
        <f t="shared" si="3"/>
        <v>1443</v>
      </c>
    </row>
    <row r="67" spans="1:28" x14ac:dyDescent="0.25">
      <c r="B67" t="s">
        <v>67</v>
      </c>
      <c r="C67" s="3">
        <v>-50</v>
      </c>
      <c r="D67" s="3">
        <v>-60</v>
      </c>
      <c r="E67" s="3">
        <v>-112</v>
      </c>
      <c r="F67" s="3">
        <v>-173</v>
      </c>
      <c r="G67" s="3">
        <v>-430</v>
      </c>
      <c r="H67" s="3">
        <v>-416</v>
      </c>
      <c r="I67" s="3">
        <v>-513</v>
      </c>
      <c r="J67" s="3">
        <v>-476</v>
      </c>
      <c r="K67" s="3">
        <v>-490</v>
      </c>
      <c r="L67" s="3">
        <v>-154</v>
      </c>
      <c r="M67" s="3">
        <v>-132</v>
      </c>
      <c r="N67" s="3">
        <v>-219</v>
      </c>
      <c r="O67" s="5">
        <f t="shared" si="2"/>
        <v>-3225</v>
      </c>
      <c r="P67" s="3">
        <v>-51</v>
      </c>
      <c r="Q67" s="3">
        <v>-61</v>
      </c>
      <c r="R67" s="3">
        <v>-114</v>
      </c>
      <c r="S67" s="3">
        <v>-176</v>
      </c>
      <c r="T67" s="3">
        <v>-438</v>
      </c>
      <c r="U67" s="3">
        <v>-424</v>
      </c>
      <c r="V67" s="3">
        <v>-524</v>
      </c>
      <c r="W67" s="3">
        <v>-486</v>
      </c>
      <c r="X67" s="3">
        <v>-500</v>
      </c>
      <c r="Y67" s="3">
        <v>-157</v>
      </c>
      <c r="Z67" s="3">
        <v>-135</v>
      </c>
      <c r="AA67" s="3">
        <v>-223</v>
      </c>
      <c r="AB67" s="5">
        <f t="shared" si="3"/>
        <v>-3289</v>
      </c>
    </row>
    <row r="68" spans="1:28" x14ac:dyDescent="0.25">
      <c r="B68" t="s">
        <v>68</v>
      </c>
      <c r="C68" s="3">
        <v>9</v>
      </c>
      <c r="D68" s="3">
        <v>11</v>
      </c>
      <c r="E68" s="3">
        <v>21</v>
      </c>
      <c r="F68" s="3">
        <v>32</v>
      </c>
      <c r="G68" s="3">
        <v>79</v>
      </c>
      <c r="H68" s="3">
        <v>76</v>
      </c>
      <c r="I68" s="3">
        <v>94</v>
      </c>
      <c r="J68" s="3">
        <v>88</v>
      </c>
      <c r="K68" s="3">
        <v>90</v>
      </c>
      <c r="L68" s="3">
        <v>28</v>
      </c>
      <c r="M68" s="3">
        <v>24</v>
      </c>
      <c r="N68" s="3">
        <v>40</v>
      </c>
      <c r="O68" s="5">
        <f t="shared" si="2"/>
        <v>592</v>
      </c>
      <c r="P68" s="3">
        <v>6</v>
      </c>
      <c r="Q68" s="3">
        <v>8</v>
      </c>
      <c r="R68" s="3">
        <v>14</v>
      </c>
      <c r="S68" s="3">
        <v>22</v>
      </c>
      <c r="T68" s="3">
        <v>55</v>
      </c>
      <c r="U68" s="3">
        <v>53</v>
      </c>
      <c r="V68" s="3">
        <v>65</v>
      </c>
      <c r="W68" s="3">
        <v>61</v>
      </c>
      <c r="X68" s="3">
        <v>63</v>
      </c>
      <c r="Y68" s="3">
        <v>20</v>
      </c>
      <c r="Z68" s="3">
        <v>17</v>
      </c>
      <c r="AA68" s="3">
        <v>28</v>
      </c>
      <c r="AB68" s="5">
        <f t="shared" si="3"/>
        <v>412</v>
      </c>
    </row>
    <row r="69" spans="1:28" x14ac:dyDescent="0.25">
      <c r="B69" t="s">
        <v>102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5">
        <f t="shared" si="2"/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5">
        <f t="shared" si="3"/>
        <v>0</v>
      </c>
    </row>
    <row r="70" spans="1:28" x14ac:dyDescent="0.25">
      <c r="B70" t="s">
        <v>158</v>
      </c>
      <c r="C70" s="3">
        <v>20</v>
      </c>
      <c r="D70" s="3">
        <v>20</v>
      </c>
      <c r="E70" s="3">
        <v>20</v>
      </c>
      <c r="F70" s="3">
        <v>20</v>
      </c>
      <c r="G70" s="3">
        <v>20</v>
      </c>
      <c r="H70" s="3">
        <v>20</v>
      </c>
      <c r="I70" s="3">
        <v>20</v>
      </c>
      <c r="J70" s="3">
        <v>20</v>
      </c>
      <c r="K70" s="3">
        <v>20</v>
      </c>
      <c r="L70" s="3">
        <v>2800</v>
      </c>
      <c r="M70" s="3">
        <v>20</v>
      </c>
      <c r="N70" s="3">
        <v>20</v>
      </c>
      <c r="O70" s="5">
        <f t="shared" si="2"/>
        <v>3020</v>
      </c>
      <c r="P70" s="3">
        <v>20</v>
      </c>
      <c r="Q70" s="3">
        <v>20</v>
      </c>
      <c r="R70" s="3">
        <v>20</v>
      </c>
      <c r="S70" s="3">
        <v>20</v>
      </c>
      <c r="T70" s="3">
        <v>20</v>
      </c>
      <c r="U70" s="3">
        <v>20</v>
      </c>
      <c r="V70" s="3">
        <v>20</v>
      </c>
      <c r="W70" s="3">
        <v>20</v>
      </c>
      <c r="X70" s="3">
        <v>20</v>
      </c>
      <c r="Y70" s="3">
        <v>20</v>
      </c>
      <c r="Z70" s="3">
        <v>20</v>
      </c>
      <c r="AA70" s="3">
        <v>20</v>
      </c>
      <c r="AB70" s="5">
        <f t="shared" si="3"/>
        <v>240</v>
      </c>
    </row>
    <row r="71" spans="1:28" x14ac:dyDescent="0.25">
      <c r="B71" t="s">
        <v>164</v>
      </c>
      <c r="C71" s="3">
        <v>200</v>
      </c>
      <c r="D71" s="3">
        <v>200</v>
      </c>
      <c r="E71" s="3">
        <v>200</v>
      </c>
      <c r="F71" s="3">
        <v>200</v>
      </c>
      <c r="G71" s="3">
        <v>200</v>
      </c>
      <c r="H71" s="3">
        <v>200</v>
      </c>
      <c r="I71" s="3">
        <v>200</v>
      </c>
      <c r="J71" s="3">
        <v>200</v>
      </c>
      <c r="K71" s="3">
        <v>200</v>
      </c>
      <c r="L71" s="3">
        <v>200</v>
      </c>
      <c r="M71" s="3">
        <v>200</v>
      </c>
      <c r="N71" s="3">
        <v>200</v>
      </c>
      <c r="O71" s="5">
        <f t="shared" ref="O71:O134" si="4">SUM(C71:N71)</f>
        <v>2400</v>
      </c>
      <c r="P71" s="3">
        <v>100</v>
      </c>
      <c r="Q71" s="3">
        <v>100</v>
      </c>
      <c r="R71" s="3">
        <v>100</v>
      </c>
      <c r="S71" s="3">
        <v>100</v>
      </c>
      <c r="T71" s="3">
        <v>100</v>
      </c>
      <c r="U71" s="3">
        <v>100</v>
      </c>
      <c r="V71" s="3">
        <v>200</v>
      </c>
      <c r="W71" s="3">
        <v>200</v>
      </c>
      <c r="X71" s="3">
        <v>100</v>
      </c>
      <c r="Y71" s="3">
        <v>100</v>
      </c>
      <c r="Z71" s="3">
        <v>100</v>
      </c>
      <c r="AA71" s="3">
        <v>100</v>
      </c>
      <c r="AB71" s="5">
        <f t="shared" ref="AB71:AB134" si="5">SUM(P71:AA71)</f>
        <v>1400</v>
      </c>
    </row>
    <row r="72" spans="1:28" x14ac:dyDescent="0.25">
      <c r="B72" t="s">
        <v>175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5">
        <f t="shared" si="4"/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2500</v>
      </c>
      <c r="Z72" s="3">
        <v>0</v>
      </c>
      <c r="AA72" s="3">
        <v>0</v>
      </c>
      <c r="AB72" s="5">
        <f t="shared" si="5"/>
        <v>2500</v>
      </c>
    </row>
    <row r="73" spans="1:28" x14ac:dyDescent="0.25">
      <c r="B73" t="s">
        <v>176</v>
      </c>
      <c r="C73" s="3">
        <v>150</v>
      </c>
      <c r="D73" s="3">
        <v>150</v>
      </c>
      <c r="E73" s="3">
        <v>650</v>
      </c>
      <c r="F73" s="3">
        <v>150</v>
      </c>
      <c r="G73" s="3">
        <v>150</v>
      </c>
      <c r="H73" s="3">
        <v>150</v>
      </c>
      <c r="I73" s="3">
        <v>150</v>
      </c>
      <c r="J73" s="3">
        <v>150</v>
      </c>
      <c r="K73" s="3">
        <v>150</v>
      </c>
      <c r="L73" s="3">
        <v>650</v>
      </c>
      <c r="M73" s="3">
        <v>150</v>
      </c>
      <c r="N73" s="3">
        <v>150</v>
      </c>
      <c r="O73" s="5">
        <f t="shared" si="4"/>
        <v>2800</v>
      </c>
      <c r="P73" s="3">
        <v>100</v>
      </c>
      <c r="Q73" s="3">
        <v>100</v>
      </c>
      <c r="R73" s="3">
        <v>100</v>
      </c>
      <c r="S73" s="3">
        <v>100</v>
      </c>
      <c r="T73" s="3">
        <v>100</v>
      </c>
      <c r="U73" s="3">
        <v>100</v>
      </c>
      <c r="V73" s="3">
        <v>100</v>
      </c>
      <c r="W73" s="3">
        <v>100</v>
      </c>
      <c r="X73" s="3">
        <v>100</v>
      </c>
      <c r="Y73" s="3">
        <v>100</v>
      </c>
      <c r="Z73" s="3">
        <v>100</v>
      </c>
      <c r="AA73" s="3">
        <v>100</v>
      </c>
      <c r="AB73" s="5">
        <f t="shared" si="5"/>
        <v>1200</v>
      </c>
    </row>
    <row r="74" spans="1:28" x14ac:dyDescent="0.25">
      <c r="A74" t="s">
        <v>195</v>
      </c>
      <c r="B74" t="s">
        <v>43</v>
      </c>
      <c r="C74" s="3">
        <v>-69</v>
      </c>
      <c r="D74" s="3">
        <v>-184</v>
      </c>
      <c r="E74" s="3">
        <v>-184</v>
      </c>
      <c r="F74" s="3">
        <v>-874</v>
      </c>
      <c r="G74" s="3">
        <v>-2806</v>
      </c>
      <c r="H74" s="3">
        <v>-3381</v>
      </c>
      <c r="I74" s="3">
        <v>-4439</v>
      </c>
      <c r="J74" s="3">
        <v>-4439</v>
      </c>
      <c r="K74" s="3">
        <v>-2898</v>
      </c>
      <c r="L74" s="3">
        <v>-345</v>
      </c>
      <c r="M74" s="3">
        <v>-138</v>
      </c>
      <c r="N74" s="3">
        <v>-276</v>
      </c>
      <c r="O74" s="5">
        <f t="shared" si="4"/>
        <v>-20033</v>
      </c>
      <c r="P74" s="3">
        <v>-69</v>
      </c>
      <c r="Q74" s="3">
        <v>-184</v>
      </c>
      <c r="R74" s="3">
        <v>-184</v>
      </c>
      <c r="S74" s="3">
        <v>-874</v>
      </c>
      <c r="T74" s="3">
        <v>-2806</v>
      </c>
      <c r="U74" s="3">
        <v>-3841</v>
      </c>
      <c r="V74" s="3">
        <v>-4439</v>
      </c>
      <c r="W74" s="3">
        <v>-4439</v>
      </c>
      <c r="X74" s="3">
        <v>-2898</v>
      </c>
      <c r="Y74" s="3">
        <v>-345</v>
      </c>
      <c r="Z74" s="3">
        <v>-138</v>
      </c>
      <c r="AA74" s="3">
        <v>-276</v>
      </c>
      <c r="AB74" s="5">
        <f t="shared" si="5"/>
        <v>-20493</v>
      </c>
    </row>
    <row r="75" spans="1:28" x14ac:dyDescent="0.25">
      <c r="B75" t="s">
        <v>44</v>
      </c>
      <c r="C75" s="3">
        <v>-972</v>
      </c>
      <c r="D75" s="3">
        <v>-2412</v>
      </c>
      <c r="E75" s="3">
        <v>-5832</v>
      </c>
      <c r="F75" s="3">
        <v>-13500</v>
      </c>
      <c r="G75" s="3">
        <v>-18288</v>
      </c>
      <c r="H75" s="3">
        <v>-24264</v>
      </c>
      <c r="I75" s="3">
        <v>-27360</v>
      </c>
      <c r="J75" s="3">
        <v>-27360</v>
      </c>
      <c r="K75" s="3">
        <v>-27360</v>
      </c>
      <c r="L75" s="3">
        <v>-3852</v>
      </c>
      <c r="M75" s="3">
        <v>-2268</v>
      </c>
      <c r="N75" s="3">
        <v>-324</v>
      </c>
      <c r="O75" s="5">
        <f t="shared" si="4"/>
        <v>-153792</v>
      </c>
      <c r="P75" s="3">
        <v>-1008</v>
      </c>
      <c r="Q75" s="3">
        <v>-2484</v>
      </c>
      <c r="R75" s="3">
        <v>-5580</v>
      </c>
      <c r="S75" s="3">
        <v>-12240</v>
      </c>
      <c r="T75" s="3">
        <v>-20412</v>
      </c>
      <c r="U75" s="3">
        <v>-25956</v>
      </c>
      <c r="V75" s="3">
        <v>-28728</v>
      </c>
      <c r="W75" s="3">
        <v>-28728</v>
      </c>
      <c r="X75" s="3">
        <v>-28728</v>
      </c>
      <c r="Y75" s="3">
        <v>-4248</v>
      </c>
      <c r="Z75" s="3">
        <v>-2592</v>
      </c>
      <c r="AA75" s="3">
        <v>-324</v>
      </c>
      <c r="AB75" s="5">
        <f t="shared" si="5"/>
        <v>-161028</v>
      </c>
    </row>
    <row r="76" spans="1:28" x14ac:dyDescent="0.25">
      <c r="B76" t="s">
        <v>45</v>
      </c>
      <c r="C76" s="3">
        <v>-57</v>
      </c>
      <c r="D76" s="3">
        <v>-76</v>
      </c>
      <c r="E76" s="3">
        <v>-133</v>
      </c>
      <c r="F76" s="3">
        <v>-152</v>
      </c>
      <c r="G76" s="3">
        <v>-152</v>
      </c>
      <c r="H76" s="3">
        <v>-152</v>
      </c>
      <c r="I76" s="3">
        <v>-399</v>
      </c>
      <c r="J76" s="3">
        <v>-399</v>
      </c>
      <c r="K76" s="3">
        <v>-323</v>
      </c>
      <c r="L76" s="3">
        <v>-190</v>
      </c>
      <c r="M76" s="3">
        <v>-57</v>
      </c>
      <c r="N76" s="3">
        <v>-57</v>
      </c>
      <c r="O76" s="5">
        <f t="shared" si="4"/>
        <v>-2147</v>
      </c>
      <c r="P76" s="3">
        <v>-57</v>
      </c>
      <c r="Q76" s="3">
        <v>-76</v>
      </c>
      <c r="R76" s="3">
        <v>-133</v>
      </c>
      <c r="S76" s="3">
        <v>-152</v>
      </c>
      <c r="T76" s="3">
        <v>-152</v>
      </c>
      <c r="U76" s="3">
        <v>-152</v>
      </c>
      <c r="V76" s="3">
        <v>-399</v>
      </c>
      <c r="W76" s="3">
        <v>-399</v>
      </c>
      <c r="X76" s="3">
        <v>-323</v>
      </c>
      <c r="Y76" s="3">
        <v>-190</v>
      </c>
      <c r="Z76" s="3">
        <v>-57</v>
      </c>
      <c r="AA76" s="3">
        <v>-57</v>
      </c>
      <c r="AB76" s="5">
        <f t="shared" si="5"/>
        <v>-2147</v>
      </c>
    </row>
    <row r="77" spans="1:28" x14ac:dyDescent="0.25">
      <c r="B77" t="s">
        <v>46</v>
      </c>
      <c r="C77" s="3">
        <v>-90</v>
      </c>
      <c r="D77" s="3">
        <v>-210</v>
      </c>
      <c r="E77" s="3">
        <v>-390</v>
      </c>
      <c r="F77" s="3">
        <v>-960</v>
      </c>
      <c r="G77" s="3">
        <v>-1890</v>
      </c>
      <c r="H77" s="3">
        <v>-2250</v>
      </c>
      <c r="I77" s="3">
        <v>-2250</v>
      </c>
      <c r="J77" s="3">
        <v>-1950</v>
      </c>
      <c r="K77" s="3">
        <v>-1950</v>
      </c>
      <c r="L77" s="3">
        <v>-720</v>
      </c>
      <c r="M77" s="3">
        <v>-210</v>
      </c>
      <c r="N77" s="3">
        <v>-120</v>
      </c>
      <c r="O77" s="5">
        <f t="shared" si="4"/>
        <v>-12990</v>
      </c>
      <c r="P77" s="3">
        <v>-180</v>
      </c>
      <c r="Q77" s="3">
        <v>-300</v>
      </c>
      <c r="R77" s="3">
        <v>-450</v>
      </c>
      <c r="S77" s="3">
        <v>-1200</v>
      </c>
      <c r="T77" s="3">
        <v>-2400</v>
      </c>
      <c r="U77" s="3">
        <v>-2400</v>
      </c>
      <c r="V77" s="3">
        <v>-2400</v>
      </c>
      <c r="W77" s="3">
        <v>-2400</v>
      </c>
      <c r="X77" s="3">
        <v>-2100</v>
      </c>
      <c r="Y77" s="3">
        <v>-750</v>
      </c>
      <c r="Z77" s="3">
        <v>-210</v>
      </c>
      <c r="AA77" s="3">
        <v>-120</v>
      </c>
      <c r="AB77" s="5">
        <f t="shared" si="5"/>
        <v>-14910</v>
      </c>
    </row>
    <row r="78" spans="1:28" x14ac:dyDescent="0.25">
      <c r="B78" t="s">
        <v>47</v>
      </c>
      <c r="C78" s="3">
        <v>-1500</v>
      </c>
      <c r="D78" s="3">
        <v>-1500</v>
      </c>
      <c r="E78" s="3">
        <v>-1500</v>
      </c>
      <c r="F78" s="3">
        <v>-1500</v>
      </c>
      <c r="G78" s="3">
        <v>-1500</v>
      </c>
      <c r="H78" s="3">
        <v>-1500</v>
      </c>
      <c r="I78" s="3">
        <v>-1500</v>
      </c>
      <c r="J78" s="3">
        <v>-1500</v>
      </c>
      <c r="K78" s="3">
        <v>-1500</v>
      </c>
      <c r="L78" s="3">
        <v>-1500</v>
      </c>
      <c r="M78" s="3">
        <v>-1500</v>
      </c>
      <c r="N78" s="3">
        <v>-1500</v>
      </c>
      <c r="O78" s="5">
        <f t="shared" si="4"/>
        <v>-18000</v>
      </c>
      <c r="P78" s="3">
        <v>-1145.76</v>
      </c>
      <c r="Q78" s="3">
        <v>-1145.76</v>
      </c>
      <c r="R78" s="3">
        <v>-1168.75</v>
      </c>
      <c r="S78" s="3">
        <v>-1168.75</v>
      </c>
      <c r="T78" s="3">
        <v>-1168.75</v>
      </c>
      <c r="U78" s="3">
        <v>-1168.75</v>
      </c>
      <c r="V78" s="3">
        <v>-1168.75</v>
      </c>
      <c r="W78" s="3">
        <v>-1168.75</v>
      </c>
      <c r="X78" s="3">
        <v>-1168.75</v>
      </c>
      <c r="Y78" s="3">
        <v>-1168.75</v>
      </c>
      <c r="Z78" s="3">
        <v>-1168.75</v>
      </c>
      <c r="AA78" s="3">
        <v>-1168.75</v>
      </c>
      <c r="AB78" s="5">
        <f t="shared" si="5"/>
        <v>-13979.02</v>
      </c>
    </row>
    <row r="79" spans="1:28" x14ac:dyDescent="0.25">
      <c r="B79" t="s">
        <v>48</v>
      </c>
      <c r="C79" s="3">
        <v>-18</v>
      </c>
      <c r="D79" s="3">
        <v>-78</v>
      </c>
      <c r="E79" s="3">
        <v>-162</v>
      </c>
      <c r="F79" s="3">
        <v>-324</v>
      </c>
      <c r="G79" s="3">
        <v>-324</v>
      </c>
      <c r="H79" s="3">
        <v>-540</v>
      </c>
      <c r="I79" s="3">
        <v>-588</v>
      </c>
      <c r="J79" s="3">
        <v>-588</v>
      </c>
      <c r="K79" s="3">
        <v>-588</v>
      </c>
      <c r="L79" s="3">
        <v>-342</v>
      </c>
      <c r="M79" s="3">
        <v>-270</v>
      </c>
      <c r="N79" s="3">
        <v>-78</v>
      </c>
      <c r="O79" s="5">
        <f t="shared" si="4"/>
        <v>-3900</v>
      </c>
      <c r="P79" s="3">
        <v>-18</v>
      </c>
      <c r="Q79" s="3">
        <v>-78</v>
      </c>
      <c r="R79" s="3">
        <v>-162</v>
      </c>
      <c r="S79" s="3">
        <v>-324</v>
      </c>
      <c r="T79" s="3">
        <v>-324</v>
      </c>
      <c r="U79" s="3">
        <v>-540</v>
      </c>
      <c r="V79" s="3">
        <v>-588</v>
      </c>
      <c r="W79" s="3">
        <v>-588</v>
      </c>
      <c r="X79" s="3">
        <v>-588</v>
      </c>
      <c r="Y79" s="3">
        <v>-342</v>
      </c>
      <c r="Z79" s="3">
        <v>-270</v>
      </c>
      <c r="AA79" s="3">
        <v>-78</v>
      </c>
      <c r="AB79" s="5">
        <f t="shared" si="5"/>
        <v>-3900</v>
      </c>
    </row>
    <row r="80" spans="1:28" x14ac:dyDescent="0.25">
      <c r="B80" t="s">
        <v>49</v>
      </c>
      <c r="C80" s="3">
        <v>-25</v>
      </c>
      <c r="D80" s="3">
        <v>-25</v>
      </c>
      <c r="E80" s="3">
        <v>-75</v>
      </c>
      <c r="F80" s="3">
        <v>-75</v>
      </c>
      <c r="G80" s="3">
        <v>-200</v>
      </c>
      <c r="H80" s="3">
        <v>-425</v>
      </c>
      <c r="I80" s="3">
        <v>-525</v>
      </c>
      <c r="J80" s="3">
        <v>-525</v>
      </c>
      <c r="K80" s="3">
        <v>-425</v>
      </c>
      <c r="L80" s="3">
        <v>-100</v>
      </c>
      <c r="M80" s="3">
        <v>-25</v>
      </c>
      <c r="N80" s="3">
        <v>-75</v>
      </c>
      <c r="O80" s="5">
        <f t="shared" si="4"/>
        <v>-2500</v>
      </c>
      <c r="P80" s="3">
        <v>-25</v>
      </c>
      <c r="Q80" s="3">
        <v>-25</v>
      </c>
      <c r="R80" s="3">
        <v>-75</v>
      </c>
      <c r="S80" s="3">
        <v>-75</v>
      </c>
      <c r="T80" s="3">
        <v>-200</v>
      </c>
      <c r="U80" s="3">
        <v>-300</v>
      </c>
      <c r="V80" s="3">
        <v>-525</v>
      </c>
      <c r="W80" s="3">
        <v>-525</v>
      </c>
      <c r="X80" s="3">
        <v>-425</v>
      </c>
      <c r="Y80" s="3">
        <v>-100</v>
      </c>
      <c r="Z80" s="3">
        <v>-25</v>
      </c>
      <c r="AA80" s="3">
        <v>-75</v>
      </c>
      <c r="AB80" s="5">
        <f t="shared" si="5"/>
        <v>-2375</v>
      </c>
    </row>
    <row r="81" spans="2:28" x14ac:dyDescent="0.25">
      <c r="B81" t="s">
        <v>50</v>
      </c>
      <c r="C81" s="3">
        <v>-90</v>
      </c>
      <c r="D81" s="3">
        <v>-135</v>
      </c>
      <c r="E81" s="3">
        <v>-405</v>
      </c>
      <c r="F81" s="3">
        <v>-945</v>
      </c>
      <c r="G81" s="3">
        <v>-1035</v>
      </c>
      <c r="H81" s="3">
        <v>-2070</v>
      </c>
      <c r="I81" s="3">
        <v>-2250</v>
      </c>
      <c r="J81" s="3">
        <v>-2250</v>
      </c>
      <c r="K81" s="3">
        <v>-1350</v>
      </c>
      <c r="L81" s="3">
        <v>-765</v>
      </c>
      <c r="M81" s="3">
        <v>-135</v>
      </c>
      <c r="N81" s="3">
        <v>-90</v>
      </c>
      <c r="O81" s="5">
        <f t="shared" si="4"/>
        <v>-11520</v>
      </c>
      <c r="P81" s="3">
        <v>-90</v>
      </c>
      <c r="Q81" s="3">
        <v>-135</v>
      </c>
      <c r="R81" s="3">
        <v>-270</v>
      </c>
      <c r="S81" s="3">
        <v>-675</v>
      </c>
      <c r="T81" s="3">
        <v>-1260</v>
      </c>
      <c r="U81" s="3">
        <v>-1575</v>
      </c>
      <c r="V81" s="3">
        <v>-2250</v>
      </c>
      <c r="W81" s="3">
        <v>-2250</v>
      </c>
      <c r="X81" s="3">
        <v>-1350</v>
      </c>
      <c r="Y81" s="3">
        <v>-765</v>
      </c>
      <c r="Z81" s="3">
        <v>-135</v>
      </c>
      <c r="AA81" s="3">
        <v>-90</v>
      </c>
      <c r="AB81" s="5">
        <f t="shared" si="5"/>
        <v>-10845</v>
      </c>
    </row>
    <row r="82" spans="2:28" x14ac:dyDescent="0.25">
      <c r="B82" t="s">
        <v>51</v>
      </c>
      <c r="C82" s="3">
        <v>-190</v>
      </c>
      <c r="D82" s="3">
        <v>-190</v>
      </c>
      <c r="E82" s="3">
        <v>-190</v>
      </c>
      <c r="F82" s="3">
        <v>-190</v>
      </c>
      <c r="G82" s="3">
        <v>-190</v>
      </c>
      <c r="H82" s="3">
        <v>-190</v>
      </c>
      <c r="I82" s="3">
        <v>-190</v>
      </c>
      <c r="J82" s="3">
        <v>-190</v>
      </c>
      <c r="K82" s="3">
        <v>-190</v>
      </c>
      <c r="L82" s="3">
        <v>-190</v>
      </c>
      <c r="M82" s="3">
        <v>-190</v>
      </c>
      <c r="N82" s="3">
        <v>-190</v>
      </c>
      <c r="O82" s="5">
        <f t="shared" si="4"/>
        <v>-2280</v>
      </c>
      <c r="P82" s="3">
        <v>-152</v>
      </c>
      <c r="Q82" s="3">
        <v>-152</v>
      </c>
      <c r="R82" s="3">
        <v>-155</v>
      </c>
      <c r="S82" s="3">
        <v>-155</v>
      </c>
      <c r="T82" s="3">
        <v>-155</v>
      </c>
      <c r="U82" s="3">
        <v>-155</v>
      </c>
      <c r="V82" s="3">
        <v>-155</v>
      </c>
      <c r="W82" s="3">
        <v>-155</v>
      </c>
      <c r="X82" s="3">
        <v>-155</v>
      </c>
      <c r="Y82" s="3">
        <v>-155</v>
      </c>
      <c r="Z82" s="3">
        <v>-155</v>
      </c>
      <c r="AA82" s="3">
        <v>-155</v>
      </c>
      <c r="AB82" s="5">
        <f t="shared" si="5"/>
        <v>-1854</v>
      </c>
    </row>
    <row r="83" spans="2:28" x14ac:dyDescent="0.25">
      <c r="B83" t="s">
        <v>52</v>
      </c>
      <c r="C83" s="3">
        <v>-21</v>
      </c>
      <c r="D83" s="3">
        <v>-21</v>
      </c>
      <c r="E83" s="3">
        <v>-21</v>
      </c>
      <c r="F83" s="3">
        <v>-21</v>
      </c>
      <c r="G83" s="3">
        <v>-21</v>
      </c>
      <c r="H83" s="3">
        <v>-21</v>
      </c>
      <c r="I83" s="3">
        <v>-21</v>
      </c>
      <c r="J83" s="3">
        <v>-21</v>
      </c>
      <c r="K83" s="3">
        <v>-21</v>
      </c>
      <c r="L83" s="3">
        <v>-21</v>
      </c>
      <c r="M83" s="3">
        <v>-21</v>
      </c>
      <c r="N83" s="3">
        <v>-21</v>
      </c>
      <c r="O83" s="5">
        <f t="shared" si="4"/>
        <v>-252</v>
      </c>
      <c r="P83" s="3">
        <v>-16</v>
      </c>
      <c r="Q83" s="3">
        <v>-16</v>
      </c>
      <c r="R83" s="3">
        <v>-17</v>
      </c>
      <c r="S83" s="3">
        <v>-17</v>
      </c>
      <c r="T83" s="3">
        <v>-17</v>
      </c>
      <c r="U83" s="3">
        <v>-17</v>
      </c>
      <c r="V83" s="3">
        <v>-17</v>
      </c>
      <c r="W83" s="3">
        <v>-17</v>
      </c>
      <c r="X83" s="3">
        <v>-17</v>
      </c>
      <c r="Y83" s="3">
        <v>-17</v>
      </c>
      <c r="Z83" s="3">
        <v>-17</v>
      </c>
      <c r="AA83" s="3">
        <v>-17</v>
      </c>
      <c r="AB83" s="5">
        <f t="shared" si="5"/>
        <v>-202</v>
      </c>
    </row>
    <row r="84" spans="2:28" x14ac:dyDescent="0.25">
      <c r="B84" t="s">
        <v>53</v>
      </c>
      <c r="C84" s="3">
        <v>-7</v>
      </c>
      <c r="D84" s="3">
        <v>-7</v>
      </c>
      <c r="E84" s="3">
        <v>-7</v>
      </c>
      <c r="F84" s="3">
        <v>-100</v>
      </c>
      <c r="G84" s="3">
        <v>-200</v>
      </c>
      <c r="H84" s="3">
        <v>-200</v>
      </c>
      <c r="I84" s="3">
        <v>-250</v>
      </c>
      <c r="J84" s="3">
        <v>-250</v>
      </c>
      <c r="K84" s="3">
        <v>-100</v>
      </c>
      <c r="L84" s="3">
        <v>-7</v>
      </c>
      <c r="M84" s="3">
        <v>-7</v>
      </c>
      <c r="N84" s="3">
        <v>-7</v>
      </c>
      <c r="O84" s="5">
        <f t="shared" si="4"/>
        <v>-1142</v>
      </c>
      <c r="P84" s="3">
        <v>-7</v>
      </c>
      <c r="Q84" s="3">
        <v>-7</v>
      </c>
      <c r="R84" s="3">
        <v>-7</v>
      </c>
      <c r="S84" s="3">
        <v>-100</v>
      </c>
      <c r="T84" s="3">
        <v>-200</v>
      </c>
      <c r="U84" s="3">
        <v>-200</v>
      </c>
      <c r="V84" s="3">
        <v>-250</v>
      </c>
      <c r="W84" s="3">
        <v>-250</v>
      </c>
      <c r="X84" s="3">
        <v>-100</v>
      </c>
      <c r="Y84" s="3">
        <v>-7</v>
      </c>
      <c r="Z84" s="3">
        <v>-7</v>
      </c>
      <c r="AA84" s="3">
        <v>-7</v>
      </c>
      <c r="AB84" s="5">
        <f t="shared" si="5"/>
        <v>-1142</v>
      </c>
    </row>
    <row r="85" spans="2:28" x14ac:dyDescent="0.25">
      <c r="B85" t="s">
        <v>54</v>
      </c>
      <c r="C85" s="3">
        <v>-2500</v>
      </c>
      <c r="D85" s="3">
        <v>-2500</v>
      </c>
      <c r="E85" s="3">
        <v>-2500</v>
      </c>
      <c r="F85" s="3">
        <v>-2500</v>
      </c>
      <c r="G85" s="3">
        <v>-2500</v>
      </c>
      <c r="H85" s="3">
        <v>-2500</v>
      </c>
      <c r="I85" s="3">
        <v>-2500</v>
      </c>
      <c r="J85" s="3">
        <v>-2500</v>
      </c>
      <c r="K85" s="3">
        <v>-2500</v>
      </c>
      <c r="L85" s="3">
        <v>-2500</v>
      </c>
      <c r="M85" s="3">
        <v>-2500</v>
      </c>
      <c r="N85" s="3">
        <v>-2500</v>
      </c>
      <c r="O85" s="5">
        <f t="shared" si="4"/>
        <v>-30000</v>
      </c>
      <c r="P85" s="3">
        <v>-2303</v>
      </c>
      <c r="Q85" s="3">
        <v>-2303</v>
      </c>
      <c r="R85" s="3">
        <v>-2350</v>
      </c>
      <c r="S85" s="3">
        <v>-2350</v>
      </c>
      <c r="T85" s="3">
        <v>-2350</v>
      </c>
      <c r="U85" s="3">
        <v>-2350</v>
      </c>
      <c r="V85" s="3">
        <v>-2350</v>
      </c>
      <c r="W85" s="3">
        <v>-2350</v>
      </c>
      <c r="X85" s="3">
        <v>-2350</v>
      </c>
      <c r="Y85" s="3">
        <v>-2350</v>
      </c>
      <c r="Z85" s="3">
        <v>-2350</v>
      </c>
      <c r="AA85" s="3">
        <v>-2350</v>
      </c>
      <c r="AB85" s="5">
        <f t="shared" si="5"/>
        <v>-28106</v>
      </c>
    </row>
    <row r="86" spans="2:28" x14ac:dyDescent="0.25">
      <c r="B86" t="s">
        <v>55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5">
        <f t="shared" si="4"/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5">
        <f t="shared" si="5"/>
        <v>0</v>
      </c>
    </row>
    <row r="87" spans="2:28" x14ac:dyDescent="0.25">
      <c r="B87" t="s">
        <v>82</v>
      </c>
      <c r="C87" s="3">
        <v>0</v>
      </c>
      <c r="D87" s="3">
        <v>0</v>
      </c>
      <c r="E87" s="3">
        <v>1737.37</v>
      </c>
      <c r="F87" s="3">
        <v>2488.44</v>
      </c>
      <c r="G87" s="3">
        <v>6097.57</v>
      </c>
      <c r="H87" s="3">
        <v>6300.82</v>
      </c>
      <c r="I87" s="3">
        <v>6300.82</v>
      </c>
      <c r="J87" s="3">
        <v>6097.57</v>
      </c>
      <c r="K87" s="3">
        <v>6300.82</v>
      </c>
      <c r="L87" s="3">
        <v>2408.17</v>
      </c>
      <c r="M87" s="3">
        <v>1795.28</v>
      </c>
      <c r="N87" s="3">
        <v>0</v>
      </c>
      <c r="O87" s="5">
        <f t="shared" si="4"/>
        <v>39526.859999999993</v>
      </c>
      <c r="P87" s="3">
        <v>1357.85</v>
      </c>
      <c r="Q87" s="3">
        <v>1357.85</v>
      </c>
      <c r="R87" s="3">
        <v>1823.21</v>
      </c>
      <c r="S87" s="3">
        <v>3331</v>
      </c>
      <c r="T87" s="3">
        <v>4533.1000000000004</v>
      </c>
      <c r="U87" s="3">
        <v>4457.16</v>
      </c>
      <c r="V87" s="3">
        <v>5171.3100000000004</v>
      </c>
      <c r="W87" s="3">
        <v>5171.3100000000004</v>
      </c>
      <c r="X87" s="3">
        <v>4304.2</v>
      </c>
      <c r="Y87" s="3">
        <v>2482.42</v>
      </c>
      <c r="Z87" s="3">
        <v>1357.85</v>
      </c>
      <c r="AA87" s="3">
        <v>1357.85</v>
      </c>
      <c r="AB87" s="5">
        <f t="shared" si="5"/>
        <v>36705.11</v>
      </c>
    </row>
    <row r="88" spans="2:28" x14ac:dyDescent="0.25">
      <c r="B88" t="s">
        <v>96</v>
      </c>
      <c r="C88" s="3">
        <v>0</v>
      </c>
      <c r="D88" s="3">
        <v>0</v>
      </c>
      <c r="E88" s="3">
        <v>86</v>
      </c>
      <c r="F88" s="3">
        <v>123</v>
      </c>
      <c r="G88" s="3">
        <v>302</v>
      </c>
      <c r="H88" s="3">
        <v>312</v>
      </c>
      <c r="I88" s="3">
        <v>312</v>
      </c>
      <c r="J88" s="3">
        <v>302</v>
      </c>
      <c r="K88" s="3">
        <v>312</v>
      </c>
      <c r="L88" s="3">
        <v>119</v>
      </c>
      <c r="M88" s="3">
        <v>89</v>
      </c>
      <c r="N88" s="3">
        <v>0</v>
      </c>
      <c r="O88" s="5">
        <f t="shared" si="4"/>
        <v>1957</v>
      </c>
      <c r="P88" s="3">
        <v>67</v>
      </c>
      <c r="Q88" s="3">
        <v>67</v>
      </c>
      <c r="R88" s="3">
        <v>90</v>
      </c>
      <c r="S88" s="3">
        <v>165</v>
      </c>
      <c r="T88" s="3">
        <v>224</v>
      </c>
      <c r="U88" s="3">
        <v>221</v>
      </c>
      <c r="V88" s="3">
        <v>256</v>
      </c>
      <c r="W88" s="3">
        <v>256</v>
      </c>
      <c r="X88" s="3">
        <v>213</v>
      </c>
      <c r="Y88" s="3">
        <v>123</v>
      </c>
      <c r="Z88" s="3">
        <v>67</v>
      </c>
      <c r="AA88" s="3">
        <v>67</v>
      </c>
      <c r="AB88" s="5">
        <f t="shared" si="5"/>
        <v>1816</v>
      </c>
    </row>
    <row r="89" spans="2:28" x14ac:dyDescent="0.25">
      <c r="B89" t="s">
        <v>97</v>
      </c>
      <c r="C89" s="3">
        <v>0</v>
      </c>
      <c r="D89" s="3">
        <v>0</v>
      </c>
      <c r="E89" s="3">
        <v>44</v>
      </c>
      <c r="F89" s="3">
        <v>63</v>
      </c>
      <c r="G89" s="3">
        <v>154</v>
      </c>
      <c r="H89" s="3">
        <v>159</v>
      </c>
      <c r="I89" s="3">
        <v>159</v>
      </c>
      <c r="J89" s="3">
        <v>154</v>
      </c>
      <c r="K89" s="3">
        <v>159</v>
      </c>
      <c r="L89" s="3">
        <v>61</v>
      </c>
      <c r="M89" s="3">
        <v>45</v>
      </c>
      <c r="N89" s="3">
        <v>0</v>
      </c>
      <c r="O89" s="5">
        <f t="shared" si="4"/>
        <v>998</v>
      </c>
      <c r="P89" s="3">
        <v>33</v>
      </c>
      <c r="Q89" s="3">
        <v>33</v>
      </c>
      <c r="R89" s="3">
        <v>44</v>
      </c>
      <c r="S89" s="3">
        <v>81</v>
      </c>
      <c r="T89" s="3">
        <v>110</v>
      </c>
      <c r="U89" s="3">
        <v>108</v>
      </c>
      <c r="V89" s="3">
        <v>125</v>
      </c>
      <c r="W89" s="3">
        <v>125</v>
      </c>
      <c r="X89" s="3">
        <v>104</v>
      </c>
      <c r="Y89" s="3">
        <v>60</v>
      </c>
      <c r="Z89" s="3">
        <v>33</v>
      </c>
      <c r="AA89" s="3">
        <v>33</v>
      </c>
      <c r="AB89" s="5">
        <f t="shared" si="5"/>
        <v>889</v>
      </c>
    </row>
    <row r="90" spans="2:28" x14ac:dyDescent="0.25">
      <c r="B90" t="s">
        <v>101</v>
      </c>
      <c r="C90" s="3">
        <v>0</v>
      </c>
      <c r="D90" s="3">
        <v>0</v>
      </c>
      <c r="E90" s="3">
        <v>17</v>
      </c>
      <c r="F90" s="3">
        <v>24</v>
      </c>
      <c r="G90" s="3">
        <v>59</v>
      </c>
      <c r="H90" s="3">
        <v>60</v>
      </c>
      <c r="I90" s="3">
        <v>60</v>
      </c>
      <c r="J90" s="3">
        <v>59</v>
      </c>
      <c r="K90" s="3">
        <v>60</v>
      </c>
      <c r="L90" s="3">
        <v>23</v>
      </c>
      <c r="M90" s="3">
        <v>17</v>
      </c>
      <c r="N90" s="3">
        <v>0</v>
      </c>
      <c r="O90" s="5">
        <f t="shared" si="4"/>
        <v>379</v>
      </c>
      <c r="P90" s="3">
        <v>13</v>
      </c>
      <c r="Q90" s="3">
        <v>13</v>
      </c>
      <c r="R90" s="3">
        <v>18</v>
      </c>
      <c r="S90" s="3">
        <v>32</v>
      </c>
      <c r="T90" s="3">
        <v>44</v>
      </c>
      <c r="U90" s="3">
        <v>43</v>
      </c>
      <c r="V90" s="3">
        <v>50</v>
      </c>
      <c r="W90" s="3">
        <v>50</v>
      </c>
      <c r="X90" s="3">
        <v>41</v>
      </c>
      <c r="Y90" s="3">
        <v>24</v>
      </c>
      <c r="Z90" s="3">
        <v>13</v>
      </c>
      <c r="AA90" s="3">
        <v>13</v>
      </c>
      <c r="AB90" s="5">
        <f t="shared" si="5"/>
        <v>354</v>
      </c>
    </row>
    <row r="91" spans="2:28" x14ac:dyDescent="0.25">
      <c r="B91" t="s">
        <v>137</v>
      </c>
      <c r="C91" s="3">
        <v>850</v>
      </c>
      <c r="D91" s="3">
        <v>850</v>
      </c>
      <c r="E91" s="3">
        <v>850</v>
      </c>
      <c r="F91" s="3">
        <v>850</v>
      </c>
      <c r="G91" s="3">
        <v>850</v>
      </c>
      <c r="H91" s="3">
        <v>850</v>
      </c>
      <c r="I91" s="3">
        <v>850</v>
      </c>
      <c r="J91" s="3">
        <v>850</v>
      </c>
      <c r="K91" s="3">
        <v>850</v>
      </c>
      <c r="L91" s="3">
        <v>850</v>
      </c>
      <c r="M91" s="3">
        <v>850</v>
      </c>
      <c r="N91" s="3">
        <v>850</v>
      </c>
      <c r="O91" s="5">
        <f t="shared" si="4"/>
        <v>10200</v>
      </c>
      <c r="P91" s="3">
        <v>1250</v>
      </c>
      <c r="Q91" s="3">
        <v>1250</v>
      </c>
      <c r="R91" s="3">
        <v>1250</v>
      </c>
      <c r="S91" s="3">
        <v>1250</v>
      </c>
      <c r="T91" s="3">
        <v>1250</v>
      </c>
      <c r="U91" s="3">
        <v>1250</v>
      </c>
      <c r="V91" s="3">
        <v>1250</v>
      </c>
      <c r="W91" s="3">
        <v>1250</v>
      </c>
      <c r="X91" s="3">
        <v>1250</v>
      </c>
      <c r="Y91" s="3">
        <v>1250</v>
      </c>
      <c r="Z91" s="3">
        <v>1250</v>
      </c>
      <c r="AA91" s="3">
        <v>1250</v>
      </c>
      <c r="AB91" s="5">
        <f t="shared" si="5"/>
        <v>15000</v>
      </c>
    </row>
    <row r="92" spans="2:28" x14ac:dyDescent="0.25">
      <c r="B92" t="s">
        <v>138</v>
      </c>
      <c r="C92" s="3">
        <v>150</v>
      </c>
      <c r="D92" s="3">
        <v>150</v>
      </c>
      <c r="E92" s="3">
        <v>150</v>
      </c>
      <c r="F92" s="3">
        <v>150</v>
      </c>
      <c r="G92" s="3">
        <v>150</v>
      </c>
      <c r="H92" s="3">
        <v>150</v>
      </c>
      <c r="I92" s="3">
        <v>150</v>
      </c>
      <c r="J92" s="3">
        <v>150</v>
      </c>
      <c r="K92" s="3">
        <v>150</v>
      </c>
      <c r="L92" s="3">
        <v>150</v>
      </c>
      <c r="M92" s="3">
        <v>150</v>
      </c>
      <c r="N92" s="3">
        <v>150</v>
      </c>
      <c r="O92" s="5">
        <f t="shared" si="4"/>
        <v>1800</v>
      </c>
      <c r="P92" s="3">
        <v>75</v>
      </c>
      <c r="Q92" s="3">
        <v>75</v>
      </c>
      <c r="R92" s="3">
        <v>75</v>
      </c>
      <c r="S92" s="3">
        <v>75</v>
      </c>
      <c r="T92" s="3">
        <v>75</v>
      </c>
      <c r="U92" s="3">
        <v>75</v>
      </c>
      <c r="V92" s="3">
        <v>75</v>
      </c>
      <c r="W92" s="3">
        <v>75</v>
      </c>
      <c r="X92" s="3">
        <v>75</v>
      </c>
      <c r="Y92" s="3">
        <v>75</v>
      </c>
      <c r="Z92" s="3">
        <v>75</v>
      </c>
      <c r="AA92" s="3">
        <v>75</v>
      </c>
      <c r="AB92" s="5">
        <f t="shared" si="5"/>
        <v>900</v>
      </c>
    </row>
    <row r="93" spans="2:28" x14ac:dyDescent="0.25">
      <c r="B93" t="s">
        <v>139</v>
      </c>
      <c r="C93" s="3">
        <v>75</v>
      </c>
      <c r="D93" s="3">
        <v>75</v>
      </c>
      <c r="E93" s="3">
        <v>75</v>
      </c>
      <c r="F93" s="3">
        <v>2250</v>
      </c>
      <c r="G93" s="3">
        <v>250</v>
      </c>
      <c r="H93" s="3">
        <v>250</v>
      </c>
      <c r="I93" s="3">
        <v>250</v>
      </c>
      <c r="J93" s="3">
        <v>250</v>
      </c>
      <c r="K93" s="3">
        <v>250</v>
      </c>
      <c r="L93" s="3">
        <v>75</v>
      </c>
      <c r="M93" s="3">
        <v>75</v>
      </c>
      <c r="N93" s="3">
        <v>75</v>
      </c>
      <c r="O93" s="5">
        <f t="shared" si="4"/>
        <v>3950</v>
      </c>
      <c r="P93" s="3">
        <v>75</v>
      </c>
      <c r="Q93" s="3">
        <v>75</v>
      </c>
      <c r="R93" s="3">
        <v>75</v>
      </c>
      <c r="S93" s="3">
        <v>200</v>
      </c>
      <c r="T93" s="3">
        <v>200</v>
      </c>
      <c r="U93" s="3">
        <v>200</v>
      </c>
      <c r="V93" s="3">
        <v>200</v>
      </c>
      <c r="W93" s="3">
        <v>200</v>
      </c>
      <c r="X93" s="3">
        <v>200</v>
      </c>
      <c r="Y93" s="3">
        <v>75</v>
      </c>
      <c r="Z93" s="3">
        <v>75</v>
      </c>
      <c r="AA93" s="3">
        <v>75</v>
      </c>
      <c r="AB93" s="5">
        <f t="shared" si="5"/>
        <v>1650</v>
      </c>
    </row>
    <row r="94" spans="2:28" x14ac:dyDescent="0.25">
      <c r="B94" t="s">
        <v>146</v>
      </c>
      <c r="C94" s="3">
        <v>400</v>
      </c>
      <c r="D94" s="3">
        <v>400</v>
      </c>
      <c r="E94" s="3">
        <v>400</v>
      </c>
      <c r="F94" s="3">
        <v>400</v>
      </c>
      <c r="G94" s="3">
        <v>400</v>
      </c>
      <c r="H94" s="3">
        <v>400</v>
      </c>
      <c r="I94" s="3">
        <v>400</v>
      </c>
      <c r="J94" s="3">
        <v>400</v>
      </c>
      <c r="K94" s="3">
        <v>400</v>
      </c>
      <c r="L94" s="3">
        <v>400</v>
      </c>
      <c r="M94" s="3">
        <v>400</v>
      </c>
      <c r="N94" s="3">
        <v>400</v>
      </c>
      <c r="O94" s="5">
        <f t="shared" si="4"/>
        <v>4800</v>
      </c>
      <c r="P94" s="3">
        <v>400</v>
      </c>
      <c r="Q94" s="3">
        <v>400</v>
      </c>
      <c r="R94" s="3">
        <v>400</v>
      </c>
      <c r="S94" s="3">
        <v>400</v>
      </c>
      <c r="T94" s="3">
        <v>400</v>
      </c>
      <c r="U94" s="3">
        <v>400</v>
      </c>
      <c r="V94" s="3">
        <v>400</v>
      </c>
      <c r="W94" s="3">
        <v>400</v>
      </c>
      <c r="X94" s="3">
        <v>400</v>
      </c>
      <c r="Y94" s="3">
        <v>400</v>
      </c>
      <c r="Z94" s="3">
        <v>400</v>
      </c>
      <c r="AA94" s="3">
        <v>400</v>
      </c>
      <c r="AB94" s="5">
        <f t="shared" si="5"/>
        <v>4800</v>
      </c>
    </row>
    <row r="95" spans="2:28" x14ac:dyDescent="0.25">
      <c r="B95" t="s">
        <v>152</v>
      </c>
      <c r="C95" s="3">
        <v>1230</v>
      </c>
      <c r="D95" s="3">
        <v>1230</v>
      </c>
      <c r="E95" s="3">
        <v>1230</v>
      </c>
      <c r="F95" s="3">
        <v>1230</v>
      </c>
      <c r="G95" s="3">
        <v>1230</v>
      </c>
      <c r="H95" s="3">
        <v>1230</v>
      </c>
      <c r="I95" s="3">
        <v>1230</v>
      </c>
      <c r="J95" s="3">
        <v>1230</v>
      </c>
      <c r="K95" s="3">
        <v>1230</v>
      </c>
      <c r="L95" s="3">
        <v>1230</v>
      </c>
      <c r="M95" s="3">
        <v>1230</v>
      </c>
      <c r="N95" s="3">
        <v>1230</v>
      </c>
      <c r="O95" s="5">
        <f t="shared" si="4"/>
        <v>14760</v>
      </c>
      <c r="P95" s="3">
        <v>1160</v>
      </c>
      <c r="Q95" s="3">
        <v>1160</v>
      </c>
      <c r="R95" s="3">
        <v>1160</v>
      </c>
      <c r="S95" s="3">
        <v>1160</v>
      </c>
      <c r="T95" s="3">
        <v>1160</v>
      </c>
      <c r="U95" s="3">
        <v>1160</v>
      </c>
      <c r="V95" s="3">
        <v>1160</v>
      </c>
      <c r="W95" s="3">
        <v>1160</v>
      </c>
      <c r="X95" s="3">
        <v>1160</v>
      </c>
      <c r="Y95" s="3">
        <v>1160</v>
      </c>
      <c r="Z95" s="3">
        <v>1160</v>
      </c>
      <c r="AA95" s="3">
        <v>1160</v>
      </c>
      <c r="AB95" s="5">
        <f t="shared" si="5"/>
        <v>13920</v>
      </c>
    </row>
    <row r="96" spans="2:28" x14ac:dyDescent="0.25">
      <c r="B96" t="s">
        <v>157</v>
      </c>
      <c r="C96" s="3">
        <v>0</v>
      </c>
      <c r="D96" s="3">
        <v>0</v>
      </c>
      <c r="E96" s="3">
        <v>35</v>
      </c>
      <c r="F96" s="3">
        <v>55</v>
      </c>
      <c r="G96" s="3">
        <v>157</v>
      </c>
      <c r="H96" s="3">
        <v>162</v>
      </c>
      <c r="I96" s="3">
        <v>162</v>
      </c>
      <c r="J96" s="3">
        <v>157</v>
      </c>
      <c r="K96" s="3">
        <v>162</v>
      </c>
      <c r="L96" s="3">
        <v>53</v>
      </c>
      <c r="M96" s="3">
        <v>36</v>
      </c>
      <c r="N96" s="3">
        <v>0</v>
      </c>
      <c r="O96" s="5">
        <f t="shared" si="4"/>
        <v>979</v>
      </c>
      <c r="P96" s="3">
        <v>33</v>
      </c>
      <c r="Q96" s="3">
        <v>33</v>
      </c>
      <c r="R96" s="3">
        <v>45</v>
      </c>
      <c r="S96" s="3">
        <v>89</v>
      </c>
      <c r="T96" s="3">
        <v>131</v>
      </c>
      <c r="U96" s="3">
        <v>128</v>
      </c>
      <c r="V96" s="3">
        <v>152</v>
      </c>
      <c r="W96" s="3">
        <v>152</v>
      </c>
      <c r="X96" s="3">
        <v>123</v>
      </c>
      <c r="Y96" s="3">
        <v>68</v>
      </c>
      <c r="Z96" s="3">
        <v>33</v>
      </c>
      <c r="AA96" s="3">
        <v>33</v>
      </c>
      <c r="AB96" s="5">
        <f t="shared" si="5"/>
        <v>1020</v>
      </c>
    </row>
    <row r="97" spans="1:28" x14ac:dyDescent="0.25">
      <c r="B97" t="s">
        <v>158</v>
      </c>
      <c r="C97" s="3">
        <v>30</v>
      </c>
      <c r="D97" s="3">
        <v>30</v>
      </c>
      <c r="E97" s="3">
        <v>30</v>
      </c>
      <c r="F97" s="3">
        <v>30</v>
      </c>
      <c r="G97" s="3">
        <v>30</v>
      </c>
      <c r="H97" s="3">
        <v>30</v>
      </c>
      <c r="I97" s="3">
        <v>30</v>
      </c>
      <c r="J97" s="3">
        <v>30</v>
      </c>
      <c r="K97" s="3">
        <v>30</v>
      </c>
      <c r="L97" s="3">
        <v>30</v>
      </c>
      <c r="M97" s="3">
        <v>30</v>
      </c>
      <c r="N97" s="3">
        <v>30</v>
      </c>
      <c r="O97" s="5">
        <f t="shared" si="4"/>
        <v>360</v>
      </c>
      <c r="P97" s="3">
        <v>30</v>
      </c>
      <c r="Q97" s="3">
        <v>30</v>
      </c>
      <c r="R97" s="3">
        <v>30</v>
      </c>
      <c r="S97" s="3">
        <v>30</v>
      </c>
      <c r="T97" s="3">
        <v>30</v>
      </c>
      <c r="U97" s="3">
        <v>30</v>
      </c>
      <c r="V97" s="3">
        <v>30</v>
      </c>
      <c r="W97" s="3">
        <v>30</v>
      </c>
      <c r="X97" s="3">
        <v>30</v>
      </c>
      <c r="Y97" s="3">
        <v>30</v>
      </c>
      <c r="Z97" s="3">
        <v>30</v>
      </c>
      <c r="AA97" s="3">
        <v>30</v>
      </c>
      <c r="AB97" s="5">
        <f t="shared" si="5"/>
        <v>360</v>
      </c>
    </row>
    <row r="98" spans="1:28" x14ac:dyDescent="0.25">
      <c r="B98" t="s">
        <v>173</v>
      </c>
      <c r="C98" s="3">
        <v>25</v>
      </c>
      <c r="D98" s="3">
        <v>25</v>
      </c>
      <c r="E98" s="3">
        <v>25</v>
      </c>
      <c r="F98" s="3">
        <v>25</v>
      </c>
      <c r="G98" s="3">
        <v>175</v>
      </c>
      <c r="H98" s="3">
        <v>175</v>
      </c>
      <c r="I98" s="3">
        <v>175</v>
      </c>
      <c r="J98" s="3">
        <v>175</v>
      </c>
      <c r="K98" s="3">
        <v>175</v>
      </c>
      <c r="L98" s="3">
        <v>175</v>
      </c>
      <c r="M98" s="3">
        <v>25</v>
      </c>
      <c r="N98" s="3">
        <v>25</v>
      </c>
      <c r="O98" s="5">
        <f t="shared" si="4"/>
        <v>1200</v>
      </c>
      <c r="P98" s="3">
        <v>25</v>
      </c>
      <c r="Q98" s="3">
        <v>25</v>
      </c>
      <c r="R98" s="3">
        <v>25</v>
      </c>
      <c r="S98" s="3">
        <v>25</v>
      </c>
      <c r="T98" s="3">
        <v>25</v>
      </c>
      <c r="U98" s="3">
        <v>25</v>
      </c>
      <c r="V98" s="3">
        <v>25</v>
      </c>
      <c r="W98" s="3">
        <v>25</v>
      </c>
      <c r="X98" s="3">
        <v>25</v>
      </c>
      <c r="Y98" s="3">
        <v>25</v>
      </c>
      <c r="Z98" s="3">
        <v>25</v>
      </c>
      <c r="AA98" s="3">
        <v>25</v>
      </c>
      <c r="AB98" s="5">
        <f t="shared" si="5"/>
        <v>300</v>
      </c>
    </row>
    <row r="99" spans="1:28" x14ac:dyDescent="0.25">
      <c r="A99" t="s">
        <v>196</v>
      </c>
      <c r="B99" t="s">
        <v>56</v>
      </c>
      <c r="C99" s="3">
        <v>-528</v>
      </c>
      <c r="D99" s="3">
        <v>-1061.5</v>
      </c>
      <c r="E99" s="3">
        <v>-1793</v>
      </c>
      <c r="F99" s="3">
        <v>-2805</v>
      </c>
      <c r="G99" s="3">
        <v>-3564</v>
      </c>
      <c r="H99" s="3">
        <v>-4532</v>
      </c>
      <c r="I99" s="3">
        <v>-4911.5</v>
      </c>
      <c r="J99" s="3">
        <v>-6237</v>
      </c>
      <c r="K99" s="3">
        <v>-4911.5</v>
      </c>
      <c r="L99" s="3">
        <v>-1177</v>
      </c>
      <c r="M99" s="3">
        <v>-572</v>
      </c>
      <c r="N99" s="3">
        <v>-484</v>
      </c>
      <c r="O99" s="5">
        <f t="shared" si="4"/>
        <v>-32576.5</v>
      </c>
      <c r="P99" s="3">
        <v>-440</v>
      </c>
      <c r="Q99" s="3">
        <v>-880</v>
      </c>
      <c r="R99" s="3">
        <v>-1457.5</v>
      </c>
      <c r="S99" s="3">
        <v>-2255</v>
      </c>
      <c r="T99" s="3">
        <v>-2887.5</v>
      </c>
      <c r="U99" s="3">
        <v>-3657.5</v>
      </c>
      <c r="V99" s="3">
        <v>-3960</v>
      </c>
      <c r="W99" s="3">
        <v>-4015</v>
      </c>
      <c r="X99" s="3">
        <v>-3960</v>
      </c>
      <c r="Y99" s="3">
        <v>-962.5</v>
      </c>
      <c r="Z99" s="3">
        <v>-467.5</v>
      </c>
      <c r="AA99" s="3">
        <v>-412.5</v>
      </c>
      <c r="AB99" s="5">
        <f t="shared" si="5"/>
        <v>-25355</v>
      </c>
    </row>
    <row r="100" spans="1:28" x14ac:dyDescent="0.25">
      <c r="B100" t="s">
        <v>57</v>
      </c>
      <c r="C100" s="3">
        <v>-540</v>
      </c>
      <c r="D100" s="3">
        <v>-400</v>
      </c>
      <c r="E100" s="3">
        <v>-1600</v>
      </c>
      <c r="F100" s="3">
        <v>-1240</v>
      </c>
      <c r="G100" s="3">
        <v>-1320</v>
      </c>
      <c r="H100" s="3">
        <v>-1320</v>
      </c>
      <c r="I100" s="3">
        <v>-1520</v>
      </c>
      <c r="J100" s="3">
        <v>-1600</v>
      </c>
      <c r="K100" s="3">
        <v>-920</v>
      </c>
      <c r="L100" s="3">
        <v>-640</v>
      </c>
      <c r="M100" s="3">
        <v>-460</v>
      </c>
      <c r="N100" s="3">
        <v>-560</v>
      </c>
      <c r="O100" s="5">
        <f t="shared" si="4"/>
        <v>-12120</v>
      </c>
      <c r="P100" s="3">
        <v>-540</v>
      </c>
      <c r="Q100" s="3">
        <v>-400</v>
      </c>
      <c r="R100" s="3">
        <v>-1120</v>
      </c>
      <c r="S100" s="3">
        <v>-1120</v>
      </c>
      <c r="T100" s="3">
        <v>-1320</v>
      </c>
      <c r="U100" s="3">
        <v>-1320</v>
      </c>
      <c r="V100" s="3">
        <v>-1520</v>
      </c>
      <c r="W100" s="3">
        <v>-1600</v>
      </c>
      <c r="X100" s="3">
        <v>-920</v>
      </c>
      <c r="Y100" s="3">
        <v>-640</v>
      </c>
      <c r="Z100" s="3">
        <v>-460</v>
      </c>
      <c r="AA100" s="3">
        <v>-560</v>
      </c>
      <c r="AB100" s="5">
        <f t="shared" si="5"/>
        <v>-11520</v>
      </c>
    </row>
    <row r="101" spans="1:28" x14ac:dyDescent="0.25">
      <c r="B101" t="s">
        <v>58</v>
      </c>
      <c r="C101" s="3">
        <v>-450</v>
      </c>
      <c r="D101" s="3">
        <v>-900</v>
      </c>
      <c r="E101" s="3">
        <v>-1500</v>
      </c>
      <c r="F101" s="3">
        <v>-750</v>
      </c>
      <c r="G101" s="3">
        <v>-750</v>
      </c>
      <c r="H101" s="3">
        <v>-750</v>
      </c>
      <c r="I101" s="3">
        <v>-450</v>
      </c>
      <c r="J101" s="3">
        <v>-600</v>
      </c>
      <c r="K101" s="3">
        <v>-900</v>
      </c>
      <c r="L101" s="3">
        <v>-1050</v>
      </c>
      <c r="M101" s="3">
        <v>-600</v>
      </c>
      <c r="N101" s="3">
        <v>-750</v>
      </c>
      <c r="O101" s="5">
        <f t="shared" si="4"/>
        <v>-9450</v>
      </c>
      <c r="P101" s="3">
        <v>-450</v>
      </c>
      <c r="Q101" s="3">
        <v>-900</v>
      </c>
      <c r="R101" s="3">
        <v>-900</v>
      </c>
      <c r="S101" s="3">
        <v>-600</v>
      </c>
      <c r="T101" s="3">
        <v>-600</v>
      </c>
      <c r="U101" s="3">
        <v>-600</v>
      </c>
      <c r="V101" s="3">
        <v>-450</v>
      </c>
      <c r="W101" s="3">
        <v>-600</v>
      </c>
      <c r="X101" s="3">
        <v>-900</v>
      </c>
      <c r="Y101" s="3">
        <v>-600</v>
      </c>
      <c r="Z101" s="3">
        <v>-600</v>
      </c>
      <c r="AA101" s="3">
        <v>-750</v>
      </c>
      <c r="AB101" s="5">
        <f t="shared" si="5"/>
        <v>-7950</v>
      </c>
    </row>
    <row r="102" spans="1:28" x14ac:dyDescent="0.25">
      <c r="B102" t="s">
        <v>59</v>
      </c>
      <c r="C102" s="3">
        <v>-300</v>
      </c>
      <c r="D102" s="3">
        <v>-300</v>
      </c>
      <c r="E102" s="3">
        <v>-1000</v>
      </c>
      <c r="F102" s="3">
        <v>-3500</v>
      </c>
      <c r="G102" s="3">
        <v>-6000</v>
      </c>
      <c r="H102" s="3">
        <v>-6000</v>
      </c>
      <c r="I102" s="3">
        <v>-5000</v>
      </c>
      <c r="J102" s="3">
        <v>-5000</v>
      </c>
      <c r="K102" s="3">
        <v>-3500</v>
      </c>
      <c r="L102" s="3">
        <v>-1000</v>
      </c>
      <c r="M102" s="3">
        <v>-300</v>
      </c>
      <c r="N102" s="3">
        <v>-300</v>
      </c>
      <c r="O102" s="5">
        <f t="shared" si="4"/>
        <v>-32200</v>
      </c>
      <c r="P102" s="3">
        <v>-400</v>
      </c>
      <c r="Q102" s="3">
        <v>-400</v>
      </c>
      <c r="R102" s="3">
        <v>-1500</v>
      </c>
      <c r="S102" s="3">
        <v>-4000</v>
      </c>
      <c r="T102" s="3">
        <v>-4500</v>
      </c>
      <c r="U102" s="3">
        <v>-5000</v>
      </c>
      <c r="V102" s="3">
        <v>-5000</v>
      </c>
      <c r="W102" s="3">
        <v>-5000</v>
      </c>
      <c r="X102" s="3">
        <v>-4000</v>
      </c>
      <c r="Y102" s="3">
        <v>-2000</v>
      </c>
      <c r="Z102" s="3">
        <v>-500</v>
      </c>
      <c r="AA102" s="3">
        <v>-500</v>
      </c>
      <c r="AB102" s="5">
        <f t="shared" si="5"/>
        <v>-32800</v>
      </c>
    </row>
    <row r="103" spans="1:28" x14ac:dyDescent="0.25">
      <c r="B103" t="s">
        <v>79</v>
      </c>
      <c r="C103" s="3">
        <v>400</v>
      </c>
      <c r="D103" s="3">
        <v>400</v>
      </c>
      <c r="E103" s="3">
        <v>400</v>
      </c>
      <c r="F103" s="3">
        <v>400</v>
      </c>
      <c r="G103" s="3">
        <v>400</v>
      </c>
      <c r="H103" s="3">
        <v>400</v>
      </c>
      <c r="I103" s="3">
        <v>400</v>
      </c>
      <c r="J103" s="3">
        <v>400</v>
      </c>
      <c r="K103" s="3">
        <v>400</v>
      </c>
      <c r="L103" s="3">
        <v>400</v>
      </c>
      <c r="M103" s="3">
        <v>400</v>
      </c>
      <c r="N103" s="3">
        <v>400</v>
      </c>
      <c r="O103" s="5">
        <f t="shared" si="4"/>
        <v>4800</v>
      </c>
      <c r="P103" s="3">
        <v>500</v>
      </c>
      <c r="Q103" s="3">
        <v>500</v>
      </c>
      <c r="R103" s="3">
        <v>500</v>
      </c>
      <c r="S103" s="3">
        <v>500</v>
      </c>
      <c r="T103" s="3">
        <v>500</v>
      </c>
      <c r="U103" s="3">
        <v>500</v>
      </c>
      <c r="V103" s="3">
        <v>500</v>
      </c>
      <c r="W103" s="3">
        <v>500</v>
      </c>
      <c r="X103" s="3">
        <v>500</v>
      </c>
      <c r="Y103" s="3">
        <v>500</v>
      </c>
      <c r="Z103" s="3">
        <v>500</v>
      </c>
      <c r="AA103" s="3">
        <v>500</v>
      </c>
      <c r="AB103" s="5">
        <f t="shared" si="5"/>
        <v>6000</v>
      </c>
    </row>
    <row r="104" spans="1:28" x14ac:dyDescent="0.25">
      <c r="B104" t="s">
        <v>83</v>
      </c>
      <c r="C104" s="3">
        <v>889.01</v>
      </c>
      <c r="D104" s="3">
        <v>826.2</v>
      </c>
      <c r="E104" s="3">
        <v>1449.01</v>
      </c>
      <c r="F104" s="3">
        <v>4265.49</v>
      </c>
      <c r="G104" s="3">
        <v>7652.76</v>
      </c>
      <c r="H104" s="3">
        <v>7631.82</v>
      </c>
      <c r="I104" s="3">
        <v>7469.81</v>
      </c>
      <c r="J104" s="3">
        <v>7469.81</v>
      </c>
      <c r="K104" s="3">
        <v>5631.82</v>
      </c>
      <c r="L104" s="3">
        <v>1449.01</v>
      </c>
      <c r="M104" s="3">
        <v>868.07</v>
      </c>
      <c r="N104" s="3">
        <v>889.01</v>
      </c>
      <c r="O104" s="5">
        <f t="shared" si="4"/>
        <v>46491.820000000007</v>
      </c>
      <c r="P104" s="3">
        <v>448.18</v>
      </c>
      <c r="Q104" s="3">
        <v>448.18</v>
      </c>
      <c r="R104" s="3">
        <v>1401.42</v>
      </c>
      <c r="S104" s="3">
        <v>3721.88</v>
      </c>
      <c r="T104" s="3">
        <v>5157.08</v>
      </c>
      <c r="U104" s="3">
        <v>6125.35</v>
      </c>
      <c r="V104" s="3">
        <v>6516.91</v>
      </c>
      <c r="W104" s="3">
        <v>6516.91</v>
      </c>
      <c r="X104" s="3">
        <v>5297.88</v>
      </c>
      <c r="Y104" s="3">
        <v>2021.16</v>
      </c>
      <c r="Z104" s="3">
        <v>528.17999999999995</v>
      </c>
      <c r="AA104" s="3">
        <v>528.17999999999995</v>
      </c>
      <c r="AB104" s="5">
        <f t="shared" si="5"/>
        <v>38711.310000000005</v>
      </c>
    </row>
    <row r="105" spans="1:28" x14ac:dyDescent="0.25">
      <c r="B105" t="s">
        <v>96</v>
      </c>
      <c r="C105" s="3">
        <v>44.01</v>
      </c>
      <c r="D105" s="3">
        <v>40.9</v>
      </c>
      <c r="E105" s="3">
        <v>71.73</v>
      </c>
      <c r="F105" s="3">
        <v>211.14</v>
      </c>
      <c r="G105" s="3">
        <v>378.81</v>
      </c>
      <c r="H105" s="3">
        <v>377.78</v>
      </c>
      <c r="I105" s="3">
        <v>369.76</v>
      </c>
      <c r="J105" s="3">
        <v>369.76</v>
      </c>
      <c r="K105" s="3">
        <v>278.77999999999997</v>
      </c>
      <c r="L105" s="3">
        <v>71.73</v>
      </c>
      <c r="M105" s="3">
        <v>42.97</v>
      </c>
      <c r="N105" s="3">
        <v>44.01</v>
      </c>
      <c r="O105" s="5">
        <f t="shared" si="4"/>
        <v>2301.38</v>
      </c>
      <c r="P105" s="3">
        <v>22.18</v>
      </c>
      <c r="Q105" s="3">
        <v>22.18</v>
      </c>
      <c r="R105" s="3">
        <v>69.37</v>
      </c>
      <c r="S105" s="3">
        <v>184.23</v>
      </c>
      <c r="T105" s="3">
        <v>255.28</v>
      </c>
      <c r="U105" s="3">
        <v>303.2</v>
      </c>
      <c r="V105" s="3">
        <v>322.58999999999997</v>
      </c>
      <c r="W105" s="3">
        <v>322.58999999999997</v>
      </c>
      <c r="X105" s="3">
        <v>262.25</v>
      </c>
      <c r="Y105" s="3">
        <v>100.05</v>
      </c>
      <c r="Z105" s="3">
        <v>26.14</v>
      </c>
      <c r="AA105" s="3">
        <v>26.14</v>
      </c>
      <c r="AB105" s="5">
        <f t="shared" si="5"/>
        <v>1916.2</v>
      </c>
    </row>
    <row r="106" spans="1:28" x14ac:dyDescent="0.25">
      <c r="B106" t="s">
        <v>97</v>
      </c>
      <c r="C106" s="3">
        <v>22.4</v>
      </c>
      <c r="D106" s="3">
        <v>20.82</v>
      </c>
      <c r="E106" s="3">
        <v>36.520000000000003</v>
      </c>
      <c r="F106" s="3">
        <v>107.49</v>
      </c>
      <c r="G106" s="3">
        <v>192.85</v>
      </c>
      <c r="H106" s="3">
        <v>192.32</v>
      </c>
      <c r="I106" s="3">
        <v>188.24</v>
      </c>
      <c r="J106" s="3">
        <v>188.24</v>
      </c>
      <c r="K106" s="3">
        <v>141.91999999999999</v>
      </c>
      <c r="L106" s="3">
        <v>36.520000000000003</v>
      </c>
      <c r="M106" s="3">
        <v>21.88</v>
      </c>
      <c r="N106" s="3">
        <v>22.4</v>
      </c>
      <c r="O106" s="5">
        <f t="shared" si="4"/>
        <v>1171.6000000000004</v>
      </c>
      <c r="P106" s="3">
        <v>10.85</v>
      </c>
      <c r="Q106" s="3">
        <v>10.85</v>
      </c>
      <c r="R106" s="3">
        <v>33.909999999999997</v>
      </c>
      <c r="S106" s="3">
        <v>90.07</v>
      </c>
      <c r="T106" s="3">
        <v>124.8</v>
      </c>
      <c r="U106" s="3">
        <v>148.22999999999999</v>
      </c>
      <c r="V106" s="3">
        <v>157.71</v>
      </c>
      <c r="W106" s="3">
        <v>157.71</v>
      </c>
      <c r="X106" s="3">
        <v>128.21</v>
      </c>
      <c r="Y106" s="3">
        <v>48.91</v>
      </c>
      <c r="Z106" s="3">
        <v>12.78</v>
      </c>
      <c r="AA106" s="3">
        <v>12.78</v>
      </c>
      <c r="AB106" s="5">
        <f t="shared" si="5"/>
        <v>936.81000000000006</v>
      </c>
    </row>
    <row r="107" spans="1:28" x14ac:dyDescent="0.25">
      <c r="B107" t="s">
        <v>98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5">
        <f t="shared" si="4"/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5">
        <f t="shared" si="5"/>
        <v>0</v>
      </c>
    </row>
    <row r="108" spans="1:28" x14ac:dyDescent="0.25">
      <c r="B108" t="s">
        <v>101</v>
      </c>
      <c r="C108" s="3">
        <v>8.5299999999999994</v>
      </c>
      <c r="D108" s="3">
        <v>7.93</v>
      </c>
      <c r="E108" s="3">
        <v>13.91</v>
      </c>
      <c r="F108" s="3">
        <v>40.950000000000003</v>
      </c>
      <c r="G108" s="3">
        <v>73.47</v>
      </c>
      <c r="H108" s="3">
        <v>73.27</v>
      </c>
      <c r="I108" s="3">
        <v>71.709999999999994</v>
      </c>
      <c r="J108" s="3">
        <v>71.709999999999994</v>
      </c>
      <c r="K108" s="3">
        <v>54.07</v>
      </c>
      <c r="L108" s="3">
        <v>13.91</v>
      </c>
      <c r="M108" s="3">
        <v>8.33</v>
      </c>
      <c r="N108" s="3">
        <v>8.5299999999999994</v>
      </c>
      <c r="O108" s="5">
        <f t="shared" si="4"/>
        <v>446.31999999999994</v>
      </c>
      <c r="P108" s="3">
        <v>4.3</v>
      </c>
      <c r="Q108" s="3">
        <v>4.3</v>
      </c>
      <c r="R108" s="3">
        <v>13.45</v>
      </c>
      <c r="S108" s="3">
        <v>35.729999999999997</v>
      </c>
      <c r="T108" s="3">
        <v>49.51</v>
      </c>
      <c r="U108" s="3">
        <v>58.8</v>
      </c>
      <c r="V108" s="3">
        <v>62.56</v>
      </c>
      <c r="W108" s="3">
        <v>62.56</v>
      </c>
      <c r="X108" s="3">
        <v>50.86</v>
      </c>
      <c r="Y108" s="3">
        <v>19.399999999999999</v>
      </c>
      <c r="Z108" s="3">
        <v>5.07</v>
      </c>
      <c r="AA108" s="3">
        <v>5.07</v>
      </c>
      <c r="AB108" s="5">
        <f t="shared" si="5"/>
        <v>371.60999999999996</v>
      </c>
    </row>
    <row r="109" spans="1:28" x14ac:dyDescent="0.25">
      <c r="B109" t="s">
        <v>139</v>
      </c>
      <c r="C109" s="3">
        <v>25</v>
      </c>
      <c r="D109" s="3">
        <v>25</v>
      </c>
      <c r="E109" s="3">
        <v>25</v>
      </c>
      <c r="F109" s="3">
        <v>25</v>
      </c>
      <c r="G109" s="3">
        <v>25</v>
      </c>
      <c r="H109" s="3">
        <v>25</v>
      </c>
      <c r="I109" s="3">
        <v>25</v>
      </c>
      <c r="J109" s="3">
        <v>25</v>
      </c>
      <c r="K109" s="3">
        <v>25</v>
      </c>
      <c r="L109" s="3">
        <v>25</v>
      </c>
      <c r="M109" s="3">
        <v>25</v>
      </c>
      <c r="N109" s="3">
        <v>25</v>
      </c>
      <c r="O109" s="5">
        <f t="shared" si="4"/>
        <v>300</v>
      </c>
      <c r="P109" s="3">
        <v>0</v>
      </c>
      <c r="Q109" s="3">
        <v>0</v>
      </c>
      <c r="R109" s="3">
        <v>0</v>
      </c>
      <c r="S109" s="3">
        <v>25</v>
      </c>
      <c r="T109" s="3">
        <v>25</v>
      </c>
      <c r="U109" s="3">
        <v>25</v>
      </c>
      <c r="V109" s="3">
        <v>25</v>
      </c>
      <c r="W109" s="3">
        <v>25</v>
      </c>
      <c r="X109" s="3">
        <v>25</v>
      </c>
      <c r="Y109" s="3">
        <v>0</v>
      </c>
      <c r="Z109" s="3">
        <v>0</v>
      </c>
      <c r="AA109" s="3">
        <v>0</v>
      </c>
      <c r="AB109" s="5">
        <f t="shared" si="5"/>
        <v>150</v>
      </c>
    </row>
    <row r="110" spans="1:28" x14ac:dyDescent="0.25">
      <c r="B110" t="s">
        <v>140</v>
      </c>
      <c r="C110" s="3">
        <v>50</v>
      </c>
      <c r="D110" s="3">
        <v>800</v>
      </c>
      <c r="E110" s="3">
        <v>50</v>
      </c>
      <c r="F110" s="3">
        <v>50</v>
      </c>
      <c r="G110" s="3">
        <v>50</v>
      </c>
      <c r="H110" s="3">
        <v>50</v>
      </c>
      <c r="I110" s="3">
        <v>50</v>
      </c>
      <c r="J110" s="3">
        <v>50</v>
      </c>
      <c r="K110" s="3">
        <v>50</v>
      </c>
      <c r="L110" s="3">
        <v>50</v>
      </c>
      <c r="M110" s="3">
        <v>50</v>
      </c>
      <c r="N110" s="3">
        <v>50</v>
      </c>
      <c r="O110" s="5">
        <f t="shared" si="4"/>
        <v>1350</v>
      </c>
      <c r="P110" s="3">
        <v>0</v>
      </c>
      <c r="Q110" s="3">
        <v>1000</v>
      </c>
      <c r="R110" s="3">
        <v>0</v>
      </c>
      <c r="S110" s="3">
        <v>50</v>
      </c>
      <c r="T110" s="3">
        <v>50</v>
      </c>
      <c r="U110" s="3">
        <v>50</v>
      </c>
      <c r="V110" s="3">
        <v>50</v>
      </c>
      <c r="W110" s="3">
        <v>50</v>
      </c>
      <c r="X110" s="3">
        <v>50</v>
      </c>
      <c r="Y110" s="3">
        <v>0</v>
      </c>
      <c r="Z110" s="3">
        <v>0</v>
      </c>
      <c r="AA110" s="3">
        <v>0</v>
      </c>
      <c r="AB110" s="5">
        <f t="shared" si="5"/>
        <v>1300</v>
      </c>
    </row>
    <row r="111" spans="1:28" x14ac:dyDescent="0.25">
      <c r="B111" t="s">
        <v>141</v>
      </c>
      <c r="C111" s="3">
        <v>50</v>
      </c>
      <c r="D111" s="3">
        <v>50</v>
      </c>
      <c r="E111" s="3">
        <v>1000</v>
      </c>
      <c r="F111" s="3">
        <v>50</v>
      </c>
      <c r="G111" s="3">
        <v>50</v>
      </c>
      <c r="H111" s="3">
        <v>50</v>
      </c>
      <c r="I111" s="3">
        <v>50</v>
      </c>
      <c r="J111" s="3">
        <v>50</v>
      </c>
      <c r="K111" s="3">
        <v>50</v>
      </c>
      <c r="L111" s="3">
        <v>50</v>
      </c>
      <c r="M111" s="3">
        <v>50</v>
      </c>
      <c r="N111" s="3">
        <v>50</v>
      </c>
      <c r="O111" s="5">
        <f t="shared" si="4"/>
        <v>1550</v>
      </c>
      <c r="P111" s="3">
        <v>0</v>
      </c>
      <c r="Q111" s="3">
        <v>0</v>
      </c>
      <c r="R111" s="3">
        <v>1000</v>
      </c>
      <c r="S111" s="3">
        <v>50</v>
      </c>
      <c r="T111" s="3">
        <v>50</v>
      </c>
      <c r="U111" s="3">
        <v>50</v>
      </c>
      <c r="V111" s="3">
        <v>50</v>
      </c>
      <c r="W111" s="3">
        <v>50</v>
      </c>
      <c r="X111" s="3">
        <v>50</v>
      </c>
      <c r="Y111" s="3">
        <v>0</v>
      </c>
      <c r="Z111" s="3">
        <v>0</v>
      </c>
      <c r="AA111" s="3">
        <v>0</v>
      </c>
      <c r="AB111" s="5">
        <f t="shared" si="5"/>
        <v>1300</v>
      </c>
    </row>
    <row r="112" spans="1:28" x14ac:dyDescent="0.25">
      <c r="B112" t="s">
        <v>157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5">
        <f t="shared" si="4"/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5">
        <f t="shared" si="5"/>
        <v>0</v>
      </c>
    </row>
    <row r="113" spans="1:28" x14ac:dyDescent="0.25">
      <c r="B113" t="s">
        <v>158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5">
        <f t="shared" si="4"/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5">
        <f t="shared" si="5"/>
        <v>0</v>
      </c>
    </row>
    <row r="114" spans="1:28" x14ac:dyDescent="0.25">
      <c r="B114" t="s">
        <v>173</v>
      </c>
      <c r="C114" s="3">
        <v>100</v>
      </c>
      <c r="D114" s="3">
        <v>100</v>
      </c>
      <c r="E114" s="3">
        <v>100</v>
      </c>
      <c r="F114" s="3">
        <v>100</v>
      </c>
      <c r="G114" s="3">
        <v>100</v>
      </c>
      <c r="H114" s="3">
        <v>100</v>
      </c>
      <c r="I114" s="3">
        <v>100</v>
      </c>
      <c r="J114" s="3">
        <v>100</v>
      </c>
      <c r="K114" s="3">
        <v>100</v>
      </c>
      <c r="L114" s="3">
        <v>100</v>
      </c>
      <c r="M114" s="3">
        <v>100</v>
      </c>
      <c r="N114" s="3">
        <v>100</v>
      </c>
      <c r="O114" s="5">
        <f t="shared" si="4"/>
        <v>1200</v>
      </c>
      <c r="P114" s="3">
        <v>100</v>
      </c>
      <c r="Q114" s="3">
        <v>100</v>
      </c>
      <c r="R114" s="3">
        <v>100</v>
      </c>
      <c r="S114" s="3">
        <v>100</v>
      </c>
      <c r="T114" s="3">
        <v>100</v>
      </c>
      <c r="U114" s="3">
        <v>100</v>
      </c>
      <c r="V114" s="3">
        <v>100</v>
      </c>
      <c r="W114" s="3">
        <v>100</v>
      </c>
      <c r="X114" s="3">
        <v>100</v>
      </c>
      <c r="Y114" s="3">
        <v>100</v>
      </c>
      <c r="Z114" s="3">
        <v>100</v>
      </c>
      <c r="AA114" s="3">
        <v>100</v>
      </c>
      <c r="AB114" s="5">
        <f t="shared" si="5"/>
        <v>1200</v>
      </c>
    </row>
    <row r="115" spans="1:28" x14ac:dyDescent="0.25">
      <c r="A115" t="s">
        <v>191</v>
      </c>
      <c r="B115" t="s">
        <v>1</v>
      </c>
      <c r="C115" s="3">
        <v>-1908</v>
      </c>
      <c r="D115" s="3">
        <v>-1764</v>
      </c>
      <c r="E115" s="3">
        <v>-3252</v>
      </c>
      <c r="F115" s="3">
        <v>-4004</v>
      </c>
      <c r="G115" s="3">
        <v>-6514</v>
      </c>
      <c r="H115" s="3">
        <v>-6969</v>
      </c>
      <c r="I115" s="3">
        <v>-8133</v>
      </c>
      <c r="J115" s="3">
        <v>-8808</v>
      </c>
      <c r="K115" s="3">
        <v>-6326</v>
      </c>
      <c r="L115" s="3">
        <v>-2384</v>
      </c>
      <c r="M115" s="3">
        <v>-1869</v>
      </c>
      <c r="N115" s="3">
        <v>-2334</v>
      </c>
      <c r="O115" s="5">
        <f t="shared" si="4"/>
        <v>-54265</v>
      </c>
      <c r="P115" s="3">
        <v>-658</v>
      </c>
      <c r="Q115" s="3">
        <v>-890</v>
      </c>
      <c r="R115" s="3">
        <v>-1409</v>
      </c>
      <c r="S115" s="3">
        <v>-1950</v>
      </c>
      <c r="T115" s="3">
        <v>-3382</v>
      </c>
      <c r="U115" s="3">
        <v>-6366</v>
      </c>
      <c r="V115" s="3">
        <v>-6719</v>
      </c>
      <c r="W115" s="3">
        <v>-6793</v>
      </c>
      <c r="X115" s="3">
        <v>-5549</v>
      </c>
      <c r="Y115" s="3">
        <v>-3079</v>
      </c>
      <c r="Z115" s="3">
        <v>-1402</v>
      </c>
      <c r="AA115" s="3">
        <v>-3194</v>
      </c>
      <c r="AB115" s="5">
        <f t="shared" si="5"/>
        <v>-41391</v>
      </c>
    </row>
    <row r="116" spans="1:28" x14ac:dyDescent="0.25">
      <c r="B116" t="s">
        <v>2</v>
      </c>
      <c r="C116" s="3">
        <v>-2275</v>
      </c>
      <c r="D116" s="3">
        <v>-3657</v>
      </c>
      <c r="E116" s="3">
        <v>-4239</v>
      </c>
      <c r="F116" s="3">
        <v>-6041</v>
      </c>
      <c r="G116" s="3">
        <v>-10777</v>
      </c>
      <c r="H116" s="3">
        <v>-12125</v>
      </c>
      <c r="I116" s="3">
        <v>-12709</v>
      </c>
      <c r="J116" s="3">
        <v>-13354</v>
      </c>
      <c r="K116" s="3">
        <v>-6234</v>
      </c>
      <c r="L116" s="3">
        <v>-2175</v>
      </c>
      <c r="M116" s="3">
        <v>-1952</v>
      </c>
      <c r="N116" s="3">
        <v>-2494</v>
      </c>
      <c r="O116" s="5">
        <f t="shared" si="4"/>
        <v>-78032</v>
      </c>
      <c r="P116" s="3">
        <v>-4454</v>
      </c>
      <c r="Q116" s="3">
        <v>-3425</v>
      </c>
      <c r="R116" s="3">
        <v>-3848</v>
      </c>
      <c r="S116" s="3">
        <v>-5365</v>
      </c>
      <c r="T116" s="3">
        <v>-7208</v>
      </c>
      <c r="U116" s="3">
        <v>-11589</v>
      </c>
      <c r="V116" s="3">
        <v>-12069</v>
      </c>
      <c r="W116" s="3">
        <v>-12734</v>
      </c>
      <c r="X116" s="3">
        <v>-10035</v>
      </c>
      <c r="Y116" s="3">
        <v>-6716</v>
      </c>
      <c r="Z116" s="3">
        <v>-4450</v>
      </c>
      <c r="AA116" s="3">
        <v>-7874</v>
      </c>
      <c r="AB116" s="5">
        <f t="shared" si="5"/>
        <v>-89767</v>
      </c>
    </row>
    <row r="117" spans="1:28" x14ac:dyDescent="0.25">
      <c r="B117" t="s">
        <v>3</v>
      </c>
      <c r="C117" s="3">
        <v>-1246</v>
      </c>
      <c r="D117" s="3">
        <v>-1253</v>
      </c>
      <c r="E117" s="3">
        <v>-2272</v>
      </c>
      <c r="F117" s="3">
        <v>-2746</v>
      </c>
      <c r="G117" s="3">
        <v>-4277</v>
      </c>
      <c r="H117" s="3">
        <v>-4532</v>
      </c>
      <c r="I117" s="3">
        <v>-5089</v>
      </c>
      <c r="J117" s="3">
        <v>-5473</v>
      </c>
      <c r="K117" s="3">
        <v>-4577</v>
      </c>
      <c r="L117" s="3">
        <v>-1512</v>
      </c>
      <c r="M117" s="3">
        <v>-1290</v>
      </c>
      <c r="N117" s="3">
        <v>-1552</v>
      </c>
      <c r="O117" s="5">
        <f t="shared" si="4"/>
        <v>-35819</v>
      </c>
      <c r="P117" s="3">
        <v>-242</v>
      </c>
      <c r="Q117" s="3">
        <v>-762</v>
      </c>
      <c r="R117" s="3">
        <v>-801</v>
      </c>
      <c r="S117" s="3">
        <v>-1948</v>
      </c>
      <c r="T117" s="3">
        <v>-2065</v>
      </c>
      <c r="U117" s="3">
        <v>-4767</v>
      </c>
      <c r="V117" s="3">
        <v>-3084</v>
      </c>
      <c r="W117" s="3">
        <v>-2988</v>
      </c>
      <c r="X117" s="3">
        <v>-2782</v>
      </c>
      <c r="Y117" s="3">
        <v>-1182</v>
      </c>
      <c r="Z117" s="3">
        <v>-522</v>
      </c>
      <c r="AA117" s="3">
        <v>-920</v>
      </c>
      <c r="AB117" s="5">
        <f t="shared" si="5"/>
        <v>-22063</v>
      </c>
    </row>
    <row r="118" spans="1:28" x14ac:dyDescent="0.25">
      <c r="B118" t="s">
        <v>4</v>
      </c>
      <c r="C118" s="3">
        <v>-576</v>
      </c>
      <c r="D118" s="3">
        <v>-441</v>
      </c>
      <c r="E118" s="3">
        <v>-679</v>
      </c>
      <c r="F118" s="3">
        <v>-1623</v>
      </c>
      <c r="G118" s="3">
        <v>-3504</v>
      </c>
      <c r="H118" s="3">
        <v>-4148</v>
      </c>
      <c r="I118" s="3">
        <v>-4880</v>
      </c>
      <c r="J118" s="3">
        <v>-4591</v>
      </c>
      <c r="K118" s="3">
        <v>-3774</v>
      </c>
      <c r="L118" s="3">
        <v>-779</v>
      </c>
      <c r="M118" s="3">
        <v>-592</v>
      </c>
      <c r="N118" s="3">
        <v>-751</v>
      </c>
      <c r="O118" s="5">
        <f t="shared" si="4"/>
        <v>-26338</v>
      </c>
      <c r="P118" s="3">
        <v>-30</v>
      </c>
      <c r="Q118" s="3">
        <v>-50</v>
      </c>
      <c r="R118" s="3">
        <v>-77</v>
      </c>
      <c r="S118" s="3">
        <v>-471</v>
      </c>
      <c r="T118" s="3">
        <v>-1639</v>
      </c>
      <c r="U118" s="3">
        <v>-3861</v>
      </c>
      <c r="V118" s="3">
        <v>-3097</v>
      </c>
      <c r="W118" s="3">
        <v>-2459</v>
      </c>
      <c r="X118" s="3">
        <v>-2453</v>
      </c>
      <c r="Y118" s="3">
        <v>-372</v>
      </c>
      <c r="Z118" s="3">
        <v>-30</v>
      </c>
      <c r="AA118" s="3">
        <v>-63</v>
      </c>
      <c r="AB118" s="5">
        <f t="shared" si="5"/>
        <v>-14602</v>
      </c>
    </row>
    <row r="119" spans="1:28" x14ac:dyDescent="0.25">
      <c r="B119" t="s">
        <v>5</v>
      </c>
      <c r="C119" s="3">
        <v>-3164</v>
      </c>
      <c r="D119" s="3">
        <v>-4051</v>
      </c>
      <c r="E119" s="3">
        <v>-6555</v>
      </c>
      <c r="F119" s="3">
        <v>-8616</v>
      </c>
      <c r="G119" s="3">
        <v>-13087</v>
      </c>
      <c r="H119" s="3">
        <v>-13633</v>
      </c>
      <c r="I119" s="3">
        <v>-15356</v>
      </c>
      <c r="J119" s="3">
        <v>-16694</v>
      </c>
      <c r="K119" s="3">
        <v>-10713</v>
      </c>
      <c r="L119" s="3">
        <v>-4465</v>
      </c>
      <c r="M119" s="3">
        <v>-3757</v>
      </c>
      <c r="N119" s="3">
        <v>-4107</v>
      </c>
      <c r="O119" s="5">
        <f t="shared" si="4"/>
        <v>-104198</v>
      </c>
      <c r="P119" s="3">
        <v>-1077</v>
      </c>
      <c r="Q119" s="3">
        <v>-2726</v>
      </c>
      <c r="R119" s="3">
        <v>-2701</v>
      </c>
      <c r="S119" s="3">
        <v>-6083</v>
      </c>
      <c r="T119" s="3">
        <v>-9732</v>
      </c>
      <c r="U119" s="3">
        <v>-12654</v>
      </c>
      <c r="V119" s="3">
        <v>-9462</v>
      </c>
      <c r="W119" s="3">
        <v>-9987</v>
      </c>
      <c r="X119" s="3">
        <v>-7428</v>
      </c>
      <c r="Y119" s="3">
        <v>-5912</v>
      </c>
      <c r="Z119" s="3">
        <v>-2051</v>
      </c>
      <c r="AA119" s="3">
        <v>-1753</v>
      </c>
      <c r="AB119" s="5">
        <f t="shared" si="5"/>
        <v>-71566</v>
      </c>
    </row>
    <row r="120" spans="1:28" x14ac:dyDescent="0.25">
      <c r="B120" t="s">
        <v>6</v>
      </c>
      <c r="C120" s="3">
        <v>-42</v>
      </c>
      <c r="D120" s="3">
        <v>-54</v>
      </c>
      <c r="E120" s="3">
        <v>-276</v>
      </c>
      <c r="F120" s="3">
        <v>-1982</v>
      </c>
      <c r="G120" s="3">
        <v>-3722</v>
      </c>
      <c r="H120" s="3">
        <v>-5623</v>
      </c>
      <c r="I120" s="3">
        <v>-7361</v>
      </c>
      <c r="J120" s="3">
        <v>-5677</v>
      </c>
      <c r="K120" s="3">
        <v>-7290</v>
      </c>
      <c r="L120" s="3">
        <v>-640</v>
      </c>
      <c r="M120" s="3">
        <v>-130</v>
      </c>
      <c r="N120" s="3">
        <v>-19</v>
      </c>
      <c r="O120" s="5">
        <f t="shared" si="4"/>
        <v>-32816</v>
      </c>
      <c r="P120" s="3">
        <v>-41</v>
      </c>
      <c r="Q120" s="3">
        <v>-76</v>
      </c>
      <c r="R120" s="3">
        <v>-133</v>
      </c>
      <c r="S120" s="3">
        <v>-2460</v>
      </c>
      <c r="T120" s="3">
        <v>-5155</v>
      </c>
      <c r="U120" s="3">
        <v>-8753</v>
      </c>
      <c r="V120" s="3">
        <v>-8432</v>
      </c>
      <c r="W120" s="3">
        <v>-6329</v>
      </c>
      <c r="X120" s="3">
        <v>-7560</v>
      </c>
      <c r="Y120" s="3">
        <v>-1133</v>
      </c>
      <c r="Z120" s="3">
        <v>-69</v>
      </c>
      <c r="AA120" s="3">
        <v>-4</v>
      </c>
      <c r="AB120" s="5">
        <f t="shared" si="5"/>
        <v>-40145</v>
      </c>
    </row>
    <row r="121" spans="1:28" x14ac:dyDescent="0.25">
      <c r="B121" t="s">
        <v>7</v>
      </c>
      <c r="C121" s="3">
        <v>-2079</v>
      </c>
      <c r="D121" s="3">
        <v>-3595</v>
      </c>
      <c r="E121" s="3">
        <v>-4606</v>
      </c>
      <c r="F121" s="3">
        <v>-3790</v>
      </c>
      <c r="G121" s="3">
        <v>-4518</v>
      </c>
      <c r="H121" s="3">
        <v>-4821</v>
      </c>
      <c r="I121" s="3">
        <v>-10972</v>
      </c>
      <c r="J121" s="3">
        <v>-10902</v>
      </c>
      <c r="K121" s="3">
        <v>-5194</v>
      </c>
      <c r="L121" s="3">
        <v>-4477</v>
      </c>
      <c r="M121" s="3">
        <v>-3021</v>
      </c>
      <c r="N121" s="3">
        <v>-2723</v>
      </c>
      <c r="O121" s="5">
        <f t="shared" si="4"/>
        <v>-60698</v>
      </c>
      <c r="P121" s="3">
        <v>-2091</v>
      </c>
      <c r="Q121" s="3">
        <v>-2132</v>
      </c>
      <c r="R121" s="3">
        <v>-2190</v>
      </c>
      <c r="S121" s="3">
        <v>-3097</v>
      </c>
      <c r="T121" s="3">
        <v>-5747</v>
      </c>
      <c r="U121" s="3">
        <v>-7605</v>
      </c>
      <c r="V121" s="3">
        <v>-9311</v>
      </c>
      <c r="W121" s="3">
        <v>-9514</v>
      </c>
      <c r="X121" s="3">
        <v>-11737</v>
      </c>
      <c r="Y121" s="3">
        <v>-8925</v>
      </c>
      <c r="Z121" s="3">
        <v>-4574</v>
      </c>
      <c r="AA121" s="3">
        <v>-3093</v>
      </c>
      <c r="AB121" s="5">
        <f t="shared" si="5"/>
        <v>-70016</v>
      </c>
    </row>
    <row r="122" spans="1:28" x14ac:dyDescent="0.25">
      <c r="B122" t="s">
        <v>8</v>
      </c>
      <c r="C122" s="3">
        <v>-9741</v>
      </c>
      <c r="D122" s="3">
        <v>-17362</v>
      </c>
      <c r="E122" s="3">
        <v>-23968</v>
      </c>
      <c r="F122" s="3">
        <v>-25460</v>
      </c>
      <c r="G122" s="3">
        <v>-37696</v>
      </c>
      <c r="H122" s="3">
        <v>-41383</v>
      </c>
      <c r="I122" s="3">
        <v>-49622</v>
      </c>
      <c r="J122" s="3">
        <v>-50403</v>
      </c>
      <c r="K122" s="3">
        <v>-35009</v>
      </c>
      <c r="L122" s="3">
        <v>-23578</v>
      </c>
      <c r="M122" s="3">
        <v>-17794</v>
      </c>
      <c r="N122" s="3">
        <v>-9089</v>
      </c>
      <c r="O122" s="5">
        <f t="shared" si="4"/>
        <v>-341105</v>
      </c>
      <c r="P122" s="3">
        <v>-8330</v>
      </c>
      <c r="Q122" s="3">
        <v>-10543</v>
      </c>
      <c r="R122" s="3">
        <v>-12175</v>
      </c>
      <c r="S122" s="3">
        <v>-17746</v>
      </c>
      <c r="T122" s="3">
        <v>-31062</v>
      </c>
      <c r="U122" s="3">
        <v>-34100</v>
      </c>
      <c r="V122" s="3">
        <v>-37710</v>
      </c>
      <c r="W122" s="3">
        <v>-39369</v>
      </c>
      <c r="X122" s="3">
        <v>-33278</v>
      </c>
      <c r="Y122" s="3">
        <v>-20668</v>
      </c>
      <c r="Z122" s="3">
        <v>-9813</v>
      </c>
      <c r="AA122" s="3">
        <v>-7901</v>
      </c>
      <c r="AB122" s="5">
        <f t="shared" si="5"/>
        <v>-262695</v>
      </c>
    </row>
    <row r="123" spans="1:28" x14ac:dyDescent="0.25">
      <c r="B123" t="s">
        <v>9</v>
      </c>
      <c r="C123" s="3">
        <v>-11156</v>
      </c>
      <c r="D123" s="3">
        <v>-8431</v>
      </c>
      <c r="E123" s="3">
        <v>-11528</v>
      </c>
      <c r="F123" s="3">
        <v>-21717</v>
      </c>
      <c r="G123" s="3">
        <v>-34129</v>
      </c>
      <c r="H123" s="3">
        <v>-34358</v>
      </c>
      <c r="I123" s="3">
        <v>-38496</v>
      </c>
      <c r="J123" s="3">
        <v>-43878</v>
      </c>
      <c r="K123" s="3">
        <v>-33101</v>
      </c>
      <c r="L123" s="3">
        <v>-12037</v>
      </c>
      <c r="M123" s="3">
        <v>-11156</v>
      </c>
      <c r="N123" s="3">
        <v>-15072</v>
      </c>
      <c r="O123" s="5">
        <f t="shared" si="4"/>
        <v>-275059</v>
      </c>
      <c r="P123" s="3">
        <v>-11655</v>
      </c>
      <c r="Q123" s="3">
        <v>-9064</v>
      </c>
      <c r="R123" s="3">
        <v>-10161</v>
      </c>
      <c r="S123" s="3">
        <v>-25285</v>
      </c>
      <c r="T123" s="3">
        <v>-36502</v>
      </c>
      <c r="U123" s="3">
        <v>-48101</v>
      </c>
      <c r="V123" s="3">
        <v>-38522</v>
      </c>
      <c r="W123" s="3">
        <v>-38249</v>
      </c>
      <c r="X123" s="3">
        <v>-38447</v>
      </c>
      <c r="Y123" s="3">
        <v>-22588</v>
      </c>
      <c r="Z123" s="3">
        <v>-12293</v>
      </c>
      <c r="AA123" s="3">
        <v>-24769</v>
      </c>
      <c r="AB123" s="5">
        <f t="shared" si="5"/>
        <v>-315636</v>
      </c>
    </row>
    <row r="124" spans="1:28" x14ac:dyDescent="0.25">
      <c r="B124" t="s">
        <v>10</v>
      </c>
      <c r="C124" s="3">
        <v>0</v>
      </c>
      <c r="D124" s="3">
        <v>0</v>
      </c>
      <c r="E124" s="3">
        <v>-15</v>
      </c>
      <c r="F124" s="3">
        <v>-3133</v>
      </c>
      <c r="G124" s="3">
        <v>-8291</v>
      </c>
      <c r="H124" s="3">
        <v>-8462</v>
      </c>
      <c r="I124" s="3">
        <v>-10914</v>
      </c>
      <c r="J124" s="3">
        <v>-10415</v>
      </c>
      <c r="K124" s="3">
        <v>-9881</v>
      </c>
      <c r="L124" s="3">
        <v>-2332</v>
      </c>
      <c r="M124" s="3">
        <v>0</v>
      </c>
      <c r="N124" s="3">
        <v>0</v>
      </c>
      <c r="O124" s="5">
        <f t="shared" si="4"/>
        <v>-53443</v>
      </c>
      <c r="P124" s="3">
        <v>0</v>
      </c>
      <c r="Q124" s="3">
        <v>0</v>
      </c>
      <c r="R124" s="3">
        <v>-294</v>
      </c>
      <c r="S124" s="3">
        <v>-2741</v>
      </c>
      <c r="T124" s="3">
        <v>-8262</v>
      </c>
      <c r="U124" s="3">
        <v>-9364</v>
      </c>
      <c r="V124" s="3">
        <v>-11689</v>
      </c>
      <c r="W124" s="3">
        <v>-11184</v>
      </c>
      <c r="X124" s="3">
        <v>-8534</v>
      </c>
      <c r="Y124" s="3">
        <v>-2969</v>
      </c>
      <c r="Z124" s="3">
        <v>-121</v>
      </c>
      <c r="AA124" s="3">
        <v>0</v>
      </c>
      <c r="AB124" s="5">
        <f t="shared" si="5"/>
        <v>-55158</v>
      </c>
    </row>
    <row r="125" spans="1:28" x14ac:dyDescent="0.25">
      <c r="B125" t="s">
        <v>11</v>
      </c>
      <c r="C125" s="3">
        <v>284</v>
      </c>
      <c r="D125" s="3">
        <v>503</v>
      </c>
      <c r="E125" s="3">
        <v>686</v>
      </c>
      <c r="F125" s="3">
        <v>702</v>
      </c>
      <c r="G125" s="3">
        <v>1013</v>
      </c>
      <c r="H125" s="3">
        <v>1109</v>
      </c>
      <c r="I125" s="3">
        <v>1454</v>
      </c>
      <c r="J125" s="3">
        <v>1471</v>
      </c>
      <c r="K125" s="3">
        <v>965</v>
      </c>
      <c r="L125" s="3">
        <v>673</v>
      </c>
      <c r="M125" s="3">
        <v>500</v>
      </c>
      <c r="N125" s="3">
        <v>283</v>
      </c>
      <c r="O125" s="5">
        <f t="shared" si="4"/>
        <v>9643</v>
      </c>
      <c r="P125" s="3">
        <v>600</v>
      </c>
      <c r="Q125" s="3">
        <v>375</v>
      </c>
      <c r="R125" s="3">
        <v>450</v>
      </c>
      <c r="S125" s="3">
        <v>900</v>
      </c>
      <c r="T125" s="3">
        <v>1000</v>
      </c>
      <c r="U125" s="3">
        <v>700</v>
      </c>
      <c r="V125" s="3">
        <v>1100</v>
      </c>
      <c r="W125" s="3">
        <v>1100</v>
      </c>
      <c r="X125" s="3">
        <v>750</v>
      </c>
      <c r="Y125" s="3">
        <v>525</v>
      </c>
      <c r="Z125" s="3">
        <v>400</v>
      </c>
      <c r="AA125" s="3">
        <v>250</v>
      </c>
      <c r="AB125" s="5">
        <f t="shared" si="5"/>
        <v>8150</v>
      </c>
    </row>
    <row r="126" spans="1:28" x14ac:dyDescent="0.25">
      <c r="B126" t="s">
        <v>18</v>
      </c>
      <c r="C126" s="3">
        <v>-334</v>
      </c>
      <c r="D126" s="3">
        <v>-158</v>
      </c>
      <c r="E126" s="3">
        <v>-362</v>
      </c>
      <c r="F126" s="3">
        <v>-3867</v>
      </c>
      <c r="G126" s="3">
        <v>-4334</v>
      </c>
      <c r="H126" s="3">
        <v>-4243</v>
      </c>
      <c r="I126" s="3">
        <v>-4651</v>
      </c>
      <c r="J126" s="3">
        <v>-7443</v>
      </c>
      <c r="K126" s="3">
        <v>-4393</v>
      </c>
      <c r="L126" s="3">
        <v>-678</v>
      </c>
      <c r="M126" s="3">
        <v>-334</v>
      </c>
      <c r="N126" s="3">
        <v>-158</v>
      </c>
      <c r="O126" s="5">
        <f t="shared" si="4"/>
        <v>-30955</v>
      </c>
      <c r="P126" s="3">
        <v>-100</v>
      </c>
      <c r="Q126" s="3">
        <v>-100</v>
      </c>
      <c r="R126" s="3">
        <v>-100</v>
      </c>
      <c r="S126" s="3">
        <v>-400</v>
      </c>
      <c r="T126" s="3">
        <v>-600</v>
      </c>
      <c r="U126" s="3">
        <v>-1500</v>
      </c>
      <c r="V126" s="3">
        <v>-1500</v>
      </c>
      <c r="W126" s="3">
        <v>-1500</v>
      </c>
      <c r="X126" s="3">
        <v>-600</v>
      </c>
      <c r="Y126" s="3">
        <v>-400</v>
      </c>
      <c r="Z126" s="3">
        <v>-100</v>
      </c>
      <c r="AA126" s="3">
        <v>-100</v>
      </c>
      <c r="AB126" s="5">
        <f t="shared" si="5"/>
        <v>-7000</v>
      </c>
    </row>
    <row r="127" spans="1:28" x14ac:dyDescent="0.25">
      <c r="B127" t="s">
        <v>19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5">
        <f t="shared" si="4"/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5">
        <f t="shared" si="5"/>
        <v>0</v>
      </c>
    </row>
    <row r="128" spans="1:28" x14ac:dyDescent="0.25">
      <c r="B128" t="s">
        <v>20</v>
      </c>
      <c r="C128" s="3">
        <v>2955</v>
      </c>
      <c r="D128" s="3">
        <v>5239</v>
      </c>
      <c r="E128" s="3">
        <v>7144</v>
      </c>
      <c r="F128" s="3">
        <v>7313</v>
      </c>
      <c r="G128" s="3">
        <v>10554</v>
      </c>
      <c r="H128" s="3">
        <v>11551</v>
      </c>
      <c r="I128" s="3">
        <v>15149</v>
      </c>
      <c r="J128" s="3">
        <v>15326</v>
      </c>
      <c r="K128" s="3">
        <v>10051</v>
      </c>
      <c r="L128" s="3">
        <v>7014</v>
      </c>
      <c r="M128" s="3">
        <v>5204</v>
      </c>
      <c r="N128" s="3">
        <v>2953</v>
      </c>
      <c r="O128" s="5">
        <f t="shared" si="4"/>
        <v>100453</v>
      </c>
      <c r="P128" s="3">
        <v>3700</v>
      </c>
      <c r="Q128" s="3">
        <v>5004</v>
      </c>
      <c r="R128" s="3">
        <v>4560</v>
      </c>
      <c r="S128" s="3">
        <v>5550</v>
      </c>
      <c r="T128" s="3">
        <v>6750</v>
      </c>
      <c r="U128" s="3">
        <v>8800</v>
      </c>
      <c r="V128" s="3">
        <v>14250</v>
      </c>
      <c r="W128" s="3">
        <v>13250</v>
      </c>
      <c r="X128" s="3">
        <v>14600</v>
      </c>
      <c r="Y128" s="3">
        <v>11500</v>
      </c>
      <c r="Z128" s="3">
        <v>4000</v>
      </c>
      <c r="AA128" s="3">
        <v>3975</v>
      </c>
      <c r="AB128" s="5">
        <f t="shared" si="5"/>
        <v>95939</v>
      </c>
    </row>
    <row r="129" spans="2:28" x14ac:dyDescent="0.25">
      <c r="B129" t="s">
        <v>21</v>
      </c>
      <c r="C129" s="3">
        <v>437</v>
      </c>
      <c r="D129" s="3">
        <v>775</v>
      </c>
      <c r="E129" s="3">
        <v>1057</v>
      </c>
      <c r="F129" s="3">
        <v>1082</v>
      </c>
      <c r="G129" s="3">
        <v>1562</v>
      </c>
      <c r="H129" s="3">
        <v>1710</v>
      </c>
      <c r="I129" s="3">
        <v>2242</v>
      </c>
      <c r="J129" s="3">
        <v>2268</v>
      </c>
      <c r="K129" s="3">
        <v>1488</v>
      </c>
      <c r="L129" s="3">
        <v>1038</v>
      </c>
      <c r="M129" s="3">
        <v>770</v>
      </c>
      <c r="N129" s="3">
        <v>437</v>
      </c>
      <c r="O129" s="5">
        <f t="shared" si="4"/>
        <v>14866</v>
      </c>
      <c r="P129" s="3">
        <v>630</v>
      </c>
      <c r="Q129" s="3">
        <v>225</v>
      </c>
      <c r="R129" s="3">
        <v>490</v>
      </c>
      <c r="S129" s="3">
        <v>850</v>
      </c>
      <c r="T129" s="3">
        <v>2210</v>
      </c>
      <c r="U129" s="3">
        <v>1700</v>
      </c>
      <c r="V129" s="3">
        <v>1410</v>
      </c>
      <c r="W129" s="3">
        <v>1550</v>
      </c>
      <c r="X129" s="3">
        <v>1460</v>
      </c>
      <c r="Y129" s="3">
        <v>1135</v>
      </c>
      <c r="Z129" s="3">
        <v>920</v>
      </c>
      <c r="AA129" s="3">
        <v>520</v>
      </c>
      <c r="AB129" s="5">
        <f t="shared" si="5"/>
        <v>13100</v>
      </c>
    </row>
    <row r="130" spans="2:28" x14ac:dyDescent="0.25">
      <c r="B130" t="s">
        <v>22</v>
      </c>
      <c r="C130" s="3">
        <v>106</v>
      </c>
      <c r="D130" s="3">
        <v>189</v>
      </c>
      <c r="E130" s="3">
        <v>257</v>
      </c>
      <c r="F130" s="3">
        <v>263</v>
      </c>
      <c r="G130" s="3">
        <v>380</v>
      </c>
      <c r="H130" s="3">
        <v>416</v>
      </c>
      <c r="I130" s="3">
        <v>545</v>
      </c>
      <c r="J130" s="3">
        <v>552</v>
      </c>
      <c r="K130" s="3">
        <v>362</v>
      </c>
      <c r="L130" s="3">
        <v>252</v>
      </c>
      <c r="M130" s="3">
        <v>187</v>
      </c>
      <c r="N130" s="3">
        <v>106</v>
      </c>
      <c r="O130" s="5">
        <f t="shared" si="4"/>
        <v>3615</v>
      </c>
      <c r="P130" s="3">
        <v>15</v>
      </c>
      <c r="Q130" s="3">
        <v>5</v>
      </c>
      <c r="R130" s="3">
        <v>270</v>
      </c>
      <c r="S130" s="3">
        <v>130</v>
      </c>
      <c r="T130" s="3">
        <v>70</v>
      </c>
      <c r="U130" s="3">
        <v>100</v>
      </c>
      <c r="V130" s="3">
        <v>450</v>
      </c>
      <c r="W130" s="3">
        <v>390</v>
      </c>
      <c r="X130" s="3">
        <v>200</v>
      </c>
      <c r="Y130" s="3">
        <v>470</v>
      </c>
      <c r="Z130" s="3">
        <v>250</v>
      </c>
      <c r="AA130" s="3">
        <v>5</v>
      </c>
      <c r="AB130" s="5">
        <f t="shared" si="5"/>
        <v>2355</v>
      </c>
    </row>
    <row r="131" spans="2:28" x14ac:dyDescent="0.25">
      <c r="B131" t="s">
        <v>69</v>
      </c>
      <c r="C131" s="3">
        <v>436</v>
      </c>
      <c r="D131" s="3">
        <v>439</v>
      </c>
      <c r="E131" s="3">
        <v>795</v>
      </c>
      <c r="F131" s="3">
        <v>961</v>
      </c>
      <c r="G131" s="3">
        <v>1497</v>
      </c>
      <c r="H131" s="3">
        <v>1586</v>
      </c>
      <c r="I131" s="3">
        <v>1782</v>
      </c>
      <c r="J131" s="3">
        <v>1915</v>
      </c>
      <c r="K131" s="3">
        <v>1602</v>
      </c>
      <c r="L131" s="3">
        <v>529</v>
      </c>
      <c r="M131" s="3">
        <v>451</v>
      </c>
      <c r="N131" s="3">
        <v>544</v>
      </c>
      <c r="O131" s="5">
        <f t="shared" si="4"/>
        <v>12537</v>
      </c>
      <c r="P131" s="3">
        <v>94</v>
      </c>
      <c r="Q131" s="3">
        <v>297</v>
      </c>
      <c r="R131" s="3">
        <v>313</v>
      </c>
      <c r="S131" s="3">
        <v>759</v>
      </c>
      <c r="T131" s="3">
        <v>805</v>
      </c>
      <c r="U131" s="3">
        <v>1860</v>
      </c>
      <c r="V131" s="3">
        <v>1202</v>
      </c>
      <c r="W131" s="3">
        <v>1166</v>
      </c>
      <c r="X131" s="3">
        <v>1085</v>
      </c>
      <c r="Y131" s="3">
        <v>461</v>
      </c>
      <c r="Z131" s="3">
        <v>204</v>
      </c>
      <c r="AA131" s="3">
        <v>359</v>
      </c>
      <c r="AB131" s="5">
        <f t="shared" si="5"/>
        <v>8605</v>
      </c>
    </row>
    <row r="132" spans="2:28" x14ac:dyDescent="0.25">
      <c r="B132" t="s">
        <v>70</v>
      </c>
      <c r="C132" s="3">
        <v>1076</v>
      </c>
      <c r="D132" s="3">
        <v>1377</v>
      </c>
      <c r="E132" s="3">
        <v>2228</v>
      </c>
      <c r="F132" s="3">
        <v>2929</v>
      </c>
      <c r="G132" s="3">
        <v>4449</v>
      </c>
      <c r="H132" s="3">
        <v>4635</v>
      </c>
      <c r="I132" s="3">
        <v>5221</v>
      </c>
      <c r="J132" s="3">
        <v>5675</v>
      </c>
      <c r="K132" s="3">
        <v>3642</v>
      </c>
      <c r="L132" s="3">
        <v>1518</v>
      </c>
      <c r="M132" s="3">
        <v>1278</v>
      </c>
      <c r="N132" s="3">
        <v>1396</v>
      </c>
      <c r="O132" s="5">
        <f t="shared" si="4"/>
        <v>35424</v>
      </c>
      <c r="P132" s="3">
        <v>377</v>
      </c>
      <c r="Q132" s="3">
        <v>954</v>
      </c>
      <c r="R132" s="3">
        <v>945</v>
      </c>
      <c r="S132" s="3">
        <v>2129</v>
      </c>
      <c r="T132" s="3">
        <v>3406</v>
      </c>
      <c r="U132" s="3">
        <v>4429</v>
      </c>
      <c r="V132" s="3">
        <v>3312</v>
      </c>
      <c r="W132" s="3">
        <v>3495</v>
      </c>
      <c r="X132" s="3">
        <v>2600</v>
      </c>
      <c r="Y132" s="3">
        <v>2069</v>
      </c>
      <c r="Z132" s="3">
        <v>718</v>
      </c>
      <c r="AA132" s="3">
        <v>613</v>
      </c>
      <c r="AB132" s="5">
        <f t="shared" si="5"/>
        <v>25047</v>
      </c>
    </row>
    <row r="133" spans="2:28" x14ac:dyDescent="0.25">
      <c r="B133" t="s">
        <v>71</v>
      </c>
      <c r="C133" s="3">
        <v>15</v>
      </c>
      <c r="D133" s="3">
        <v>19</v>
      </c>
      <c r="E133" s="3">
        <v>97</v>
      </c>
      <c r="F133" s="3">
        <v>694</v>
      </c>
      <c r="G133" s="3">
        <v>1303</v>
      </c>
      <c r="H133" s="3">
        <v>1968</v>
      </c>
      <c r="I133" s="3">
        <v>2577</v>
      </c>
      <c r="J133" s="3">
        <v>1987</v>
      </c>
      <c r="K133" s="3">
        <v>2552</v>
      </c>
      <c r="L133" s="3">
        <v>224</v>
      </c>
      <c r="M133" s="3">
        <v>46</v>
      </c>
      <c r="N133" s="3">
        <v>7</v>
      </c>
      <c r="O133" s="5">
        <f t="shared" si="4"/>
        <v>11489</v>
      </c>
      <c r="P133" s="3">
        <v>16</v>
      </c>
      <c r="Q133" s="3">
        <v>29</v>
      </c>
      <c r="R133" s="3">
        <v>51</v>
      </c>
      <c r="S133" s="3">
        <v>935</v>
      </c>
      <c r="T133" s="3">
        <v>1959</v>
      </c>
      <c r="U133" s="3">
        <v>3326</v>
      </c>
      <c r="V133" s="3">
        <v>3204</v>
      </c>
      <c r="W133" s="3">
        <v>2405</v>
      </c>
      <c r="X133" s="3">
        <v>2873</v>
      </c>
      <c r="Y133" s="3">
        <v>431</v>
      </c>
      <c r="Z133" s="3">
        <v>26</v>
      </c>
      <c r="AA133" s="3">
        <v>2</v>
      </c>
      <c r="AB133" s="5">
        <f t="shared" si="5"/>
        <v>15257</v>
      </c>
    </row>
    <row r="134" spans="2:28" x14ac:dyDescent="0.25">
      <c r="B134" t="s">
        <v>72</v>
      </c>
      <c r="C134" s="3">
        <v>236</v>
      </c>
      <c r="D134" s="3">
        <v>181</v>
      </c>
      <c r="E134" s="3">
        <v>279</v>
      </c>
      <c r="F134" s="3">
        <v>666</v>
      </c>
      <c r="G134" s="3">
        <v>1436</v>
      </c>
      <c r="H134" s="3">
        <v>1700</v>
      </c>
      <c r="I134" s="3">
        <v>2001</v>
      </c>
      <c r="J134" s="3">
        <v>1883</v>
      </c>
      <c r="K134" s="3">
        <v>1547</v>
      </c>
      <c r="L134" s="3">
        <v>320</v>
      </c>
      <c r="M134" s="3">
        <v>243</v>
      </c>
      <c r="N134" s="3">
        <v>308</v>
      </c>
      <c r="O134" s="5">
        <f t="shared" si="4"/>
        <v>10800</v>
      </c>
      <c r="P134" s="3">
        <v>12</v>
      </c>
      <c r="Q134" s="3">
        <v>20</v>
      </c>
      <c r="R134" s="3">
        <v>31</v>
      </c>
      <c r="S134" s="3">
        <v>193</v>
      </c>
      <c r="T134" s="3">
        <v>672</v>
      </c>
      <c r="U134" s="3">
        <v>1583</v>
      </c>
      <c r="V134" s="3">
        <v>1270</v>
      </c>
      <c r="W134" s="3">
        <v>1009</v>
      </c>
      <c r="X134" s="3">
        <v>1006</v>
      </c>
      <c r="Y134" s="3">
        <v>153</v>
      </c>
      <c r="Z134" s="3">
        <v>12</v>
      </c>
      <c r="AA134" s="3">
        <v>26</v>
      </c>
      <c r="AB134" s="5">
        <f t="shared" si="5"/>
        <v>5987</v>
      </c>
    </row>
    <row r="135" spans="2:28" x14ac:dyDescent="0.25">
      <c r="B135" t="s">
        <v>73</v>
      </c>
      <c r="C135" s="3">
        <v>439</v>
      </c>
      <c r="D135" s="3">
        <v>405</v>
      </c>
      <c r="E135" s="3">
        <v>748</v>
      </c>
      <c r="F135" s="3">
        <v>933</v>
      </c>
      <c r="G135" s="3">
        <v>1556</v>
      </c>
      <c r="H135" s="3">
        <v>1707</v>
      </c>
      <c r="I135" s="3">
        <v>1983</v>
      </c>
      <c r="J135" s="3">
        <v>2094</v>
      </c>
      <c r="K135" s="3">
        <v>1626</v>
      </c>
      <c r="L135" s="3">
        <v>589</v>
      </c>
      <c r="M135" s="3">
        <v>430</v>
      </c>
      <c r="N135" s="3">
        <v>537</v>
      </c>
      <c r="O135" s="5">
        <f t="shared" ref="O135:O198" si="6">SUM(C135:N135)</f>
        <v>13047</v>
      </c>
      <c r="P135" s="3">
        <v>132</v>
      </c>
      <c r="Q135" s="3">
        <v>178</v>
      </c>
      <c r="R135" s="3">
        <v>282</v>
      </c>
      <c r="S135" s="3">
        <v>391</v>
      </c>
      <c r="T135" s="3">
        <v>676</v>
      </c>
      <c r="U135" s="3">
        <v>1273</v>
      </c>
      <c r="V135" s="3">
        <v>1344</v>
      </c>
      <c r="W135" s="3">
        <v>1358</v>
      </c>
      <c r="X135" s="3">
        <v>1110</v>
      </c>
      <c r="Y135" s="3">
        <v>616</v>
      </c>
      <c r="Z135" s="3">
        <v>281</v>
      </c>
      <c r="AA135" s="3">
        <v>639</v>
      </c>
      <c r="AB135" s="5">
        <f t="shared" ref="AB135:AB198" si="7">SUM(P135:AA135)</f>
        <v>8280</v>
      </c>
    </row>
    <row r="136" spans="2:28" x14ac:dyDescent="0.25">
      <c r="B136" t="s">
        <v>74</v>
      </c>
      <c r="C136" s="3">
        <v>1160</v>
      </c>
      <c r="D136" s="3">
        <v>1865</v>
      </c>
      <c r="E136" s="3">
        <v>2162</v>
      </c>
      <c r="F136" s="3">
        <v>3081</v>
      </c>
      <c r="G136" s="3">
        <v>5496</v>
      </c>
      <c r="H136" s="3">
        <v>6184</v>
      </c>
      <c r="I136" s="3">
        <v>6482</v>
      </c>
      <c r="J136" s="3">
        <v>6811</v>
      </c>
      <c r="K136" s="3">
        <v>3180</v>
      </c>
      <c r="L136" s="3">
        <v>1110</v>
      </c>
      <c r="M136" s="3">
        <v>995</v>
      </c>
      <c r="N136" s="3">
        <v>1272</v>
      </c>
      <c r="O136" s="5">
        <f t="shared" si="6"/>
        <v>39798</v>
      </c>
      <c r="P136" s="3">
        <v>2095</v>
      </c>
      <c r="Q136" s="3">
        <v>1613</v>
      </c>
      <c r="R136" s="3">
        <v>1812</v>
      </c>
      <c r="S136" s="3">
        <v>2527</v>
      </c>
      <c r="T136" s="3">
        <v>3399</v>
      </c>
      <c r="U136" s="3">
        <v>5460</v>
      </c>
      <c r="V136" s="3">
        <v>5691</v>
      </c>
      <c r="W136" s="3">
        <v>6004</v>
      </c>
      <c r="X136" s="3">
        <v>4734</v>
      </c>
      <c r="Y136" s="3">
        <v>3164</v>
      </c>
      <c r="Z136" s="3">
        <v>2095</v>
      </c>
      <c r="AA136" s="3">
        <v>3705</v>
      </c>
      <c r="AB136" s="5">
        <f t="shared" si="7"/>
        <v>42299</v>
      </c>
    </row>
    <row r="137" spans="2:28" x14ac:dyDescent="0.25">
      <c r="B137" t="s">
        <v>75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5">
        <f t="shared" si="6"/>
        <v>0</v>
      </c>
      <c r="P137" s="3">
        <v>-36.799999999999997</v>
      </c>
      <c r="Q137" s="3">
        <v>-41.73</v>
      </c>
      <c r="R137" s="3">
        <v>-46.36</v>
      </c>
      <c r="S137" s="3">
        <v>-93.61</v>
      </c>
      <c r="T137" s="3">
        <v>-147.38</v>
      </c>
      <c r="U137" s="3">
        <v>-242.07</v>
      </c>
      <c r="V137" s="3">
        <v>-216.31</v>
      </c>
      <c r="W137" s="3">
        <v>-208.4</v>
      </c>
      <c r="X137" s="3">
        <v>-181.01</v>
      </c>
      <c r="Y137" s="3">
        <v>-93.07</v>
      </c>
      <c r="Z137" s="3">
        <v>-45.04</v>
      </c>
      <c r="AA137" s="3">
        <v>-72.14</v>
      </c>
      <c r="AB137" s="5">
        <f t="shared" si="7"/>
        <v>-1423.92</v>
      </c>
    </row>
    <row r="138" spans="2:28" x14ac:dyDescent="0.25">
      <c r="B138" t="s">
        <v>76</v>
      </c>
      <c r="C138" s="3">
        <v>6988</v>
      </c>
      <c r="D138" s="3">
        <v>8515</v>
      </c>
      <c r="E138" s="3">
        <v>11679</v>
      </c>
      <c r="F138" s="3">
        <v>17231</v>
      </c>
      <c r="G138" s="3">
        <v>27921</v>
      </c>
      <c r="H138" s="3">
        <v>29372</v>
      </c>
      <c r="I138" s="3">
        <v>34520</v>
      </c>
      <c r="J138" s="3">
        <v>36485</v>
      </c>
      <c r="K138" s="3">
        <v>27486</v>
      </c>
      <c r="L138" s="3">
        <v>12585</v>
      </c>
      <c r="M138" s="3">
        <v>9397</v>
      </c>
      <c r="N138" s="3">
        <v>8147</v>
      </c>
      <c r="O138" s="5">
        <f t="shared" si="6"/>
        <v>230326</v>
      </c>
      <c r="P138" s="3">
        <v>6765</v>
      </c>
      <c r="Q138" s="3">
        <v>6581</v>
      </c>
      <c r="R138" s="3">
        <v>7593</v>
      </c>
      <c r="S138" s="3">
        <v>15659</v>
      </c>
      <c r="T138" s="3">
        <v>26194</v>
      </c>
      <c r="U138" s="3">
        <v>31678</v>
      </c>
      <c r="V138" s="3">
        <v>30936</v>
      </c>
      <c r="W138" s="3">
        <v>30985</v>
      </c>
      <c r="X138" s="3">
        <v>27916</v>
      </c>
      <c r="Y138" s="3">
        <v>15861</v>
      </c>
      <c r="Z138" s="3">
        <v>7531</v>
      </c>
      <c r="AA138" s="3">
        <v>11222</v>
      </c>
      <c r="AB138" s="5">
        <f t="shared" si="7"/>
        <v>218921</v>
      </c>
    </row>
    <row r="139" spans="2:28" x14ac:dyDescent="0.25">
      <c r="B139" t="s">
        <v>77</v>
      </c>
      <c r="C139" s="3">
        <v>-1210</v>
      </c>
      <c r="D139" s="3">
        <v>-2146</v>
      </c>
      <c r="E139" s="3">
        <v>-2926</v>
      </c>
      <c r="F139" s="3">
        <v>-2995</v>
      </c>
      <c r="G139" s="3">
        <v>-4323</v>
      </c>
      <c r="H139" s="3">
        <v>-4732</v>
      </c>
      <c r="I139" s="3">
        <v>-6205</v>
      </c>
      <c r="J139" s="3">
        <v>-6277</v>
      </c>
      <c r="K139" s="3">
        <v>-4117</v>
      </c>
      <c r="L139" s="3">
        <v>-2873</v>
      </c>
      <c r="M139" s="3">
        <v>-2132</v>
      </c>
      <c r="N139" s="3">
        <v>-1209</v>
      </c>
      <c r="O139" s="5">
        <f t="shared" si="6"/>
        <v>-41145</v>
      </c>
      <c r="P139" s="3">
        <v>-1582</v>
      </c>
      <c r="Q139" s="3">
        <v>-1795</v>
      </c>
      <c r="R139" s="3">
        <v>-1846</v>
      </c>
      <c r="S139" s="3">
        <v>-2378</v>
      </c>
      <c r="T139" s="3">
        <v>-3210</v>
      </c>
      <c r="U139" s="3">
        <v>-3616</v>
      </c>
      <c r="V139" s="3">
        <v>-5507</v>
      </c>
      <c r="W139" s="3">
        <v>-5213</v>
      </c>
      <c r="X139" s="3">
        <v>-5443</v>
      </c>
      <c r="Y139" s="3">
        <v>-4362</v>
      </c>
      <c r="Z139" s="3">
        <v>-1782</v>
      </c>
      <c r="AA139" s="3">
        <v>-1520</v>
      </c>
      <c r="AB139" s="5">
        <f t="shared" si="7"/>
        <v>-38254</v>
      </c>
    </row>
    <row r="140" spans="2:28" x14ac:dyDescent="0.25">
      <c r="B140" t="s">
        <v>78</v>
      </c>
      <c r="C140" s="3">
        <v>437</v>
      </c>
      <c r="D140" s="3">
        <v>755</v>
      </c>
      <c r="E140" s="3">
        <v>967</v>
      </c>
      <c r="F140" s="3">
        <v>796</v>
      </c>
      <c r="G140" s="3">
        <v>949</v>
      </c>
      <c r="H140" s="3">
        <v>1012</v>
      </c>
      <c r="I140" s="3">
        <v>2304</v>
      </c>
      <c r="J140" s="3">
        <v>2289</v>
      </c>
      <c r="K140" s="3">
        <v>1091</v>
      </c>
      <c r="L140" s="3">
        <v>940</v>
      </c>
      <c r="M140" s="3">
        <v>634</v>
      </c>
      <c r="N140" s="3">
        <v>572</v>
      </c>
      <c r="O140" s="5">
        <f t="shared" si="6"/>
        <v>12746</v>
      </c>
      <c r="P140" s="3">
        <v>481</v>
      </c>
      <c r="Q140" s="3">
        <v>478</v>
      </c>
      <c r="R140" s="3">
        <v>495</v>
      </c>
      <c r="S140" s="3">
        <v>706</v>
      </c>
      <c r="T140" s="3">
        <v>1296</v>
      </c>
      <c r="U140" s="3">
        <v>1690</v>
      </c>
      <c r="V140" s="3">
        <v>2034</v>
      </c>
      <c r="W140" s="3">
        <v>2083</v>
      </c>
      <c r="X140" s="3">
        <v>2512</v>
      </c>
      <c r="Y140" s="3">
        <v>2187</v>
      </c>
      <c r="Z140" s="3">
        <v>1023</v>
      </c>
      <c r="AA140" s="3">
        <v>708</v>
      </c>
      <c r="AB140" s="5">
        <f t="shared" si="7"/>
        <v>15693</v>
      </c>
    </row>
    <row r="141" spans="2:28" x14ac:dyDescent="0.25">
      <c r="B141" t="s">
        <v>79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5">
        <f t="shared" si="6"/>
        <v>0</v>
      </c>
      <c r="P141" s="3">
        <v>20</v>
      </c>
      <c r="Q141" s="3">
        <v>20</v>
      </c>
      <c r="R141" s="3">
        <v>20</v>
      </c>
      <c r="S141" s="3">
        <v>20</v>
      </c>
      <c r="T141" s="3">
        <v>20</v>
      </c>
      <c r="U141" s="3">
        <v>20</v>
      </c>
      <c r="V141" s="3">
        <v>20</v>
      </c>
      <c r="W141" s="3">
        <v>20</v>
      </c>
      <c r="X141" s="3">
        <v>20</v>
      </c>
      <c r="Y141" s="3">
        <v>20</v>
      </c>
      <c r="Z141" s="3">
        <v>20</v>
      </c>
      <c r="AA141" s="3">
        <v>20</v>
      </c>
      <c r="AB141" s="5">
        <f t="shared" si="7"/>
        <v>240</v>
      </c>
    </row>
    <row r="142" spans="2:28" x14ac:dyDescent="0.25">
      <c r="B142" t="s">
        <v>84</v>
      </c>
      <c r="C142" s="3">
        <v>6763.44</v>
      </c>
      <c r="D142" s="3">
        <v>8116.64</v>
      </c>
      <c r="E142" s="3">
        <v>9193.34</v>
      </c>
      <c r="F142" s="3">
        <v>10371.08</v>
      </c>
      <c r="G142" s="3">
        <v>12113.84</v>
      </c>
      <c r="H142" s="3">
        <v>14931.98</v>
      </c>
      <c r="I142" s="3">
        <v>16152.45</v>
      </c>
      <c r="J142" s="3">
        <v>16152.45</v>
      </c>
      <c r="K142" s="3">
        <v>10689.95</v>
      </c>
      <c r="L142" s="3">
        <v>9500.81</v>
      </c>
      <c r="M142" s="3">
        <v>8320.15</v>
      </c>
      <c r="N142" s="3">
        <v>6560.07</v>
      </c>
      <c r="O142" s="5">
        <f t="shared" si="6"/>
        <v>128866.19999999998</v>
      </c>
      <c r="P142" s="3">
        <v>3319.26</v>
      </c>
      <c r="Q142" s="3">
        <v>4014.16</v>
      </c>
      <c r="R142" s="3">
        <v>4643.66</v>
      </c>
      <c r="S142" s="3">
        <v>8687.77</v>
      </c>
      <c r="T142" s="3">
        <v>13478.34</v>
      </c>
      <c r="U142" s="3">
        <v>15184.3</v>
      </c>
      <c r="V142" s="3">
        <v>15386.76</v>
      </c>
      <c r="W142" s="3">
        <v>15688.66</v>
      </c>
      <c r="X142" s="3">
        <v>12411.42</v>
      </c>
      <c r="Y142" s="3">
        <v>8970.6</v>
      </c>
      <c r="Z142" s="3">
        <v>4824.46</v>
      </c>
      <c r="AA142" s="3">
        <v>8344.93</v>
      </c>
      <c r="AB142" s="5">
        <f t="shared" si="7"/>
        <v>114954.32</v>
      </c>
    </row>
    <row r="143" spans="2:28" x14ac:dyDescent="0.25">
      <c r="B143" t="s">
        <v>85</v>
      </c>
      <c r="C143" s="3">
        <v>12863.78</v>
      </c>
      <c r="D143" s="3">
        <v>12620.54</v>
      </c>
      <c r="E143" s="3">
        <v>15569.57</v>
      </c>
      <c r="F143" s="3">
        <v>18498.12</v>
      </c>
      <c r="G143" s="3">
        <v>21228.27</v>
      </c>
      <c r="H143" s="3">
        <v>20657.29</v>
      </c>
      <c r="I143" s="3">
        <v>21228.27</v>
      </c>
      <c r="J143" s="3">
        <v>21228.27</v>
      </c>
      <c r="K143" s="3">
        <v>20315.650000000001</v>
      </c>
      <c r="L143" s="3">
        <v>15569.57</v>
      </c>
      <c r="M143" s="3">
        <v>12866.76</v>
      </c>
      <c r="N143" s="3">
        <v>13310.78</v>
      </c>
      <c r="O143" s="5">
        <f t="shared" si="6"/>
        <v>205956.87000000002</v>
      </c>
      <c r="P143" s="3">
        <v>7944.84</v>
      </c>
      <c r="Q143" s="3">
        <v>7874.25</v>
      </c>
      <c r="R143" s="3">
        <v>8896.99</v>
      </c>
      <c r="S143" s="3">
        <v>13356.52</v>
      </c>
      <c r="T143" s="3">
        <v>18145.77</v>
      </c>
      <c r="U143" s="3">
        <v>20938.78</v>
      </c>
      <c r="V143" s="3">
        <v>21431.75</v>
      </c>
      <c r="W143" s="3">
        <v>21431.75</v>
      </c>
      <c r="X143" s="3">
        <v>20216.63</v>
      </c>
      <c r="Y143" s="3">
        <v>15451.94</v>
      </c>
      <c r="Z143" s="3">
        <v>9307.4500000000007</v>
      </c>
      <c r="AA143" s="3">
        <v>11323.93</v>
      </c>
      <c r="AB143" s="5">
        <f t="shared" si="7"/>
        <v>176320.6</v>
      </c>
    </row>
    <row r="144" spans="2:28" x14ac:dyDescent="0.25">
      <c r="B144" t="s">
        <v>86</v>
      </c>
      <c r="C144" s="3">
        <v>4964.8500000000004</v>
      </c>
      <c r="D144" s="3">
        <v>4488</v>
      </c>
      <c r="E144" s="3">
        <v>4964.8500000000004</v>
      </c>
      <c r="F144" s="3">
        <v>4796.55</v>
      </c>
      <c r="G144" s="3">
        <v>4964.8500000000004</v>
      </c>
      <c r="H144" s="3">
        <v>4796.55</v>
      </c>
      <c r="I144" s="3">
        <v>4964.8500000000004</v>
      </c>
      <c r="J144" s="3">
        <v>4964.8500000000004</v>
      </c>
      <c r="K144" s="3">
        <v>4796.55</v>
      </c>
      <c r="L144" s="3">
        <v>4964.8500000000004</v>
      </c>
      <c r="M144" s="3">
        <v>4796.55</v>
      </c>
      <c r="N144" s="3">
        <v>4964.8500000000004</v>
      </c>
      <c r="O144" s="5">
        <f t="shared" si="6"/>
        <v>58428.15</v>
      </c>
      <c r="P144" s="3">
        <v>4869.2700000000004</v>
      </c>
      <c r="Q144" s="3">
        <v>4401.6000000000004</v>
      </c>
      <c r="R144" s="3">
        <v>4869.2700000000004</v>
      </c>
      <c r="S144" s="3">
        <v>4704.21</v>
      </c>
      <c r="T144" s="3">
        <v>4869.2700000000004</v>
      </c>
      <c r="U144" s="3">
        <v>4704.21</v>
      </c>
      <c r="V144" s="3">
        <v>4869.2700000000004</v>
      </c>
      <c r="W144" s="3">
        <v>4869.2700000000004</v>
      </c>
      <c r="X144" s="3">
        <v>4704.21</v>
      </c>
      <c r="Y144" s="3">
        <v>4869.2700000000004</v>
      </c>
      <c r="Z144" s="3">
        <v>4704.21</v>
      </c>
      <c r="AA144" s="3">
        <v>4869.2700000000004</v>
      </c>
      <c r="AB144" s="5">
        <f t="shared" si="7"/>
        <v>57303.33</v>
      </c>
    </row>
    <row r="145" spans="2:28" x14ac:dyDescent="0.25">
      <c r="B145" t="s">
        <v>87</v>
      </c>
      <c r="C145" s="3">
        <v>0</v>
      </c>
      <c r="D145" s="3">
        <v>0</v>
      </c>
      <c r="E145" s="3">
        <v>0</v>
      </c>
      <c r="F145" s="3">
        <v>1423.5</v>
      </c>
      <c r="G145" s="3">
        <v>3097.54</v>
      </c>
      <c r="H145" s="3">
        <v>4555.2</v>
      </c>
      <c r="I145" s="3">
        <v>4555.2</v>
      </c>
      <c r="J145" s="3">
        <v>4555.2</v>
      </c>
      <c r="K145" s="3">
        <v>3097.54</v>
      </c>
      <c r="L145" s="3">
        <v>1002.14</v>
      </c>
      <c r="M145" s="3">
        <v>0</v>
      </c>
      <c r="N145" s="3">
        <v>0</v>
      </c>
      <c r="O145" s="5">
        <f t="shared" si="6"/>
        <v>22286.32</v>
      </c>
      <c r="P145" s="3">
        <v>0</v>
      </c>
      <c r="Q145" s="3">
        <v>0</v>
      </c>
      <c r="R145" s="3">
        <v>0</v>
      </c>
      <c r="S145" s="3">
        <v>670.14</v>
      </c>
      <c r="T145" s="3">
        <v>2926.28</v>
      </c>
      <c r="U145" s="3">
        <v>3842.14</v>
      </c>
      <c r="V145" s="3">
        <v>3842.14</v>
      </c>
      <c r="W145" s="3">
        <v>3842.14</v>
      </c>
      <c r="X145" s="3">
        <v>3015.63</v>
      </c>
      <c r="Y145" s="3">
        <v>670.14</v>
      </c>
      <c r="Z145" s="3">
        <v>0</v>
      </c>
      <c r="AA145" s="3">
        <v>0</v>
      </c>
      <c r="AB145" s="5">
        <f t="shared" si="7"/>
        <v>18808.609999999997</v>
      </c>
    </row>
    <row r="146" spans="2:28" x14ac:dyDescent="0.25">
      <c r="B146" t="s">
        <v>94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12941.05</v>
      </c>
      <c r="O146" s="5">
        <f t="shared" si="6"/>
        <v>12941.05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11832.17</v>
      </c>
      <c r="AB146" s="5">
        <f t="shared" si="7"/>
        <v>11832.17</v>
      </c>
    </row>
    <row r="147" spans="2:28" x14ac:dyDescent="0.25">
      <c r="B147" t="s">
        <v>95</v>
      </c>
      <c r="C147" s="3">
        <v>-525</v>
      </c>
      <c r="D147" s="3">
        <v>-930</v>
      </c>
      <c r="E147" s="3">
        <v>-1269</v>
      </c>
      <c r="F147" s="3">
        <v>-1299</v>
      </c>
      <c r="G147" s="3">
        <v>-1874</v>
      </c>
      <c r="H147" s="3">
        <v>-2052</v>
      </c>
      <c r="I147" s="3">
        <v>-2690</v>
      </c>
      <c r="J147" s="3">
        <v>-2722</v>
      </c>
      <c r="K147" s="3">
        <v>-1785</v>
      </c>
      <c r="L147" s="3">
        <v>-1246</v>
      </c>
      <c r="M147" s="3">
        <v>-924</v>
      </c>
      <c r="N147" s="3">
        <v>-524</v>
      </c>
      <c r="O147" s="5">
        <f t="shared" si="6"/>
        <v>-17840</v>
      </c>
      <c r="P147" s="3">
        <v>-652</v>
      </c>
      <c r="Q147" s="3">
        <v>-785</v>
      </c>
      <c r="R147" s="3">
        <v>-798</v>
      </c>
      <c r="S147" s="3">
        <v>-980</v>
      </c>
      <c r="T147" s="3">
        <v>-1355</v>
      </c>
      <c r="U147" s="3">
        <v>-1590</v>
      </c>
      <c r="V147" s="3">
        <v>-2417</v>
      </c>
      <c r="W147" s="3">
        <v>-2279</v>
      </c>
      <c r="X147" s="3">
        <v>-2439</v>
      </c>
      <c r="Y147" s="3">
        <v>-1966</v>
      </c>
      <c r="Z147" s="3">
        <v>-776</v>
      </c>
      <c r="AA147" s="3">
        <v>-675</v>
      </c>
      <c r="AB147" s="5">
        <f t="shared" si="7"/>
        <v>-16712</v>
      </c>
    </row>
    <row r="148" spans="2:28" x14ac:dyDescent="0.25">
      <c r="B148" t="s">
        <v>96</v>
      </c>
      <c r="C148" s="3">
        <v>1211</v>
      </c>
      <c r="D148" s="3">
        <v>1221</v>
      </c>
      <c r="E148" s="3">
        <v>1459</v>
      </c>
      <c r="F148" s="3">
        <v>1769</v>
      </c>
      <c r="G148" s="3">
        <v>2057</v>
      </c>
      <c r="H148" s="3">
        <v>2219</v>
      </c>
      <c r="I148" s="3">
        <v>2288</v>
      </c>
      <c r="J148" s="3">
        <v>2287</v>
      </c>
      <c r="K148" s="3">
        <v>1740.6</v>
      </c>
      <c r="L148" s="3">
        <v>1372.5</v>
      </c>
      <c r="M148" s="3">
        <v>945</v>
      </c>
      <c r="N148" s="3">
        <v>1894</v>
      </c>
      <c r="O148" s="5">
        <f t="shared" si="6"/>
        <v>20463.099999999999</v>
      </c>
      <c r="P148" s="3">
        <v>766</v>
      </c>
      <c r="Q148" s="3">
        <v>767</v>
      </c>
      <c r="R148" s="3">
        <v>872</v>
      </c>
      <c r="S148" s="3">
        <v>1309</v>
      </c>
      <c r="T148" s="3">
        <v>1953</v>
      </c>
      <c r="U148" s="3">
        <v>2207</v>
      </c>
      <c r="V148" s="3">
        <v>2208</v>
      </c>
      <c r="W148" s="3">
        <v>2231</v>
      </c>
      <c r="X148" s="3">
        <v>1751.4</v>
      </c>
      <c r="Y148" s="3">
        <v>1247.4000000000001</v>
      </c>
      <c r="Z148" s="3">
        <v>670.5</v>
      </c>
      <c r="AA148" s="3">
        <v>1800</v>
      </c>
      <c r="AB148" s="5">
        <f t="shared" si="7"/>
        <v>17782.3</v>
      </c>
    </row>
    <row r="149" spans="2:28" x14ac:dyDescent="0.25">
      <c r="B149" t="s">
        <v>97</v>
      </c>
      <c r="C149" s="3">
        <v>617</v>
      </c>
      <c r="D149" s="3">
        <v>621</v>
      </c>
      <c r="E149" s="3">
        <v>743</v>
      </c>
      <c r="F149" s="3">
        <v>901</v>
      </c>
      <c r="G149" s="3">
        <v>1047</v>
      </c>
      <c r="H149" s="3">
        <v>1130</v>
      </c>
      <c r="I149" s="3">
        <v>1165</v>
      </c>
      <c r="J149" s="3">
        <v>1164</v>
      </c>
      <c r="K149" s="3">
        <v>885.6</v>
      </c>
      <c r="L149" s="3">
        <v>698.4</v>
      </c>
      <c r="M149" s="3">
        <v>480.75</v>
      </c>
      <c r="N149" s="3">
        <v>964</v>
      </c>
      <c r="O149" s="5">
        <f t="shared" si="6"/>
        <v>10416.75</v>
      </c>
      <c r="P149" s="3">
        <v>375</v>
      </c>
      <c r="Q149" s="3">
        <v>375</v>
      </c>
      <c r="R149" s="3">
        <v>426</v>
      </c>
      <c r="S149" s="3">
        <v>640</v>
      </c>
      <c r="T149" s="3">
        <v>955</v>
      </c>
      <c r="U149" s="3">
        <v>1079</v>
      </c>
      <c r="V149" s="3">
        <v>1080</v>
      </c>
      <c r="W149" s="3">
        <v>1091</v>
      </c>
      <c r="X149" s="3">
        <v>855.9</v>
      </c>
      <c r="Y149" s="3">
        <v>610.20000000000005</v>
      </c>
      <c r="Z149" s="3">
        <v>327.75</v>
      </c>
      <c r="AA149" s="3">
        <v>880</v>
      </c>
      <c r="AB149" s="5">
        <f t="shared" si="7"/>
        <v>8694.8499999999985</v>
      </c>
    </row>
    <row r="150" spans="2:28" x14ac:dyDescent="0.25">
      <c r="B150" t="s">
        <v>98</v>
      </c>
      <c r="C150" s="3">
        <v>1740</v>
      </c>
      <c r="D150" s="3">
        <v>1740</v>
      </c>
      <c r="E150" s="3">
        <v>1740</v>
      </c>
      <c r="F150" s="3">
        <v>1740</v>
      </c>
      <c r="G150" s="3">
        <v>1740</v>
      </c>
      <c r="H150" s="3">
        <v>1740</v>
      </c>
      <c r="I150" s="3">
        <v>1740</v>
      </c>
      <c r="J150" s="3">
        <v>1740</v>
      </c>
      <c r="K150" s="3">
        <v>1740</v>
      </c>
      <c r="L150" s="3">
        <v>1740</v>
      </c>
      <c r="M150" s="3">
        <v>1740</v>
      </c>
      <c r="N150" s="3">
        <v>1740</v>
      </c>
      <c r="O150" s="5">
        <f t="shared" si="6"/>
        <v>20880</v>
      </c>
      <c r="P150" s="3">
        <v>1740</v>
      </c>
      <c r="Q150" s="3">
        <v>1740</v>
      </c>
      <c r="R150" s="3">
        <v>1740</v>
      </c>
      <c r="S150" s="3">
        <v>1740</v>
      </c>
      <c r="T150" s="3">
        <v>1740</v>
      </c>
      <c r="U150" s="3">
        <v>1740</v>
      </c>
      <c r="V150" s="3">
        <v>1740</v>
      </c>
      <c r="W150" s="3">
        <v>1740</v>
      </c>
      <c r="X150" s="3">
        <v>1740</v>
      </c>
      <c r="Y150" s="3">
        <v>1740</v>
      </c>
      <c r="Z150" s="3">
        <v>1740</v>
      </c>
      <c r="AA150" s="3">
        <v>1740</v>
      </c>
      <c r="AB150" s="5">
        <f t="shared" si="7"/>
        <v>20880</v>
      </c>
    </row>
    <row r="151" spans="2:28" x14ac:dyDescent="0.25">
      <c r="B151" t="s">
        <v>99</v>
      </c>
      <c r="C151" s="3">
        <v>367</v>
      </c>
      <c r="D151" s="3">
        <v>370</v>
      </c>
      <c r="E151" s="3">
        <v>442</v>
      </c>
      <c r="F151" s="3">
        <v>536</v>
      </c>
      <c r="G151" s="3">
        <v>623</v>
      </c>
      <c r="H151" s="3">
        <v>673</v>
      </c>
      <c r="I151" s="3">
        <v>693</v>
      </c>
      <c r="J151" s="3">
        <v>693</v>
      </c>
      <c r="K151" s="3">
        <v>586</v>
      </c>
      <c r="L151" s="3">
        <v>462</v>
      </c>
      <c r="M151" s="3">
        <v>382</v>
      </c>
      <c r="N151" s="3">
        <v>380</v>
      </c>
      <c r="O151" s="5">
        <f t="shared" si="6"/>
        <v>6207</v>
      </c>
      <c r="P151" s="3">
        <v>310</v>
      </c>
      <c r="Q151" s="3">
        <v>310</v>
      </c>
      <c r="R151" s="3">
        <v>352</v>
      </c>
      <c r="S151" s="3">
        <v>529</v>
      </c>
      <c r="T151" s="3">
        <v>789</v>
      </c>
      <c r="U151" s="3">
        <v>892</v>
      </c>
      <c r="V151" s="3">
        <v>892</v>
      </c>
      <c r="W151" s="3">
        <v>901</v>
      </c>
      <c r="X151" s="3">
        <v>786</v>
      </c>
      <c r="Y151" s="3">
        <v>560</v>
      </c>
      <c r="Z151" s="3">
        <v>361</v>
      </c>
      <c r="AA151" s="3">
        <v>491</v>
      </c>
      <c r="AB151" s="5">
        <f t="shared" si="7"/>
        <v>7173</v>
      </c>
    </row>
    <row r="152" spans="2:28" x14ac:dyDescent="0.25">
      <c r="B152" t="s">
        <v>100</v>
      </c>
      <c r="C152" s="3">
        <v>1062</v>
      </c>
      <c r="D152" s="3">
        <v>1062</v>
      </c>
      <c r="E152" s="3">
        <v>1062</v>
      </c>
      <c r="F152" s="3">
        <v>1062</v>
      </c>
      <c r="G152" s="3">
        <v>1062</v>
      </c>
      <c r="H152" s="3">
        <v>1062</v>
      </c>
      <c r="I152" s="3">
        <v>1062</v>
      </c>
      <c r="J152" s="3">
        <v>1062</v>
      </c>
      <c r="K152" s="3">
        <v>1062</v>
      </c>
      <c r="L152" s="3">
        <v>1062</v>
      </c>
      <c r="M152" s="3">
        <v>1062</v>
      </c>
      <c r="N152" s="3">
        <v>1062</v>
      </c>
      <c r="O152" s="5">
        <f t="shared" si="6"/>
        <v>12744</v>
      </c>
      <c r="P152" s="3">
        <v>1138</v>
      </c>
      <c r="Q152" s="3">
        <v>1138</v>
      </c>
      <c r="R152" s="3">
        <v>1138</v>
      </c>
      <c r="S152" s="3">
        <v>1138</v>
      </c>
      <c r="T152" s="3">
        <v>1138</v>
      </c>
      <c r="U152" s="3">
        <v>1138</v>
      </c>
      <c r="V152" s="3">
        <v>1138</v>
      </c>
      <c r="W152" s="3">
        <v>1138</v>
      </c>
      <c r="X152" s="3">
        <v>1138</v>
      </c>
      <c r="Y152" s="3">
        <v>1138</v>
      </c>
      <c r="Z152" s="3">
        <v>1138</v>
      </c>
      <c r="AA152" s="3">
        <v>1138</v>
      </c>
      <c r="AB152" s="5">
        <f t="shared" si="7"/>
        <v>13656</v>
      </c>
    </row>
    <row r="153" spans="2:28" x14ac:dyDescent="0.25">
      <c r="B153" t="s">
        <v>101</v>
      </c>
      <c r="C153" s="3">
        <v>240</v>
      </c>
      <c r="D153" s="3">
        <v>242</v>
      </c>
      <c r="E153" s="3">
        <v>289</v>
      </c>
      <c r="F153" s="3">
        <v>350</v>
      </c>
      <c r="G153" s="3">
        <v>407</v>
      </c>
      <c r="H153" s="3">
        <v>439</v>
      </c>
      <c r="I153" s="3">
        <v>453</v>
      </c>
      <c r="J153" s="3">
        <v>453</v>
      </c>
      <c r="K153" s="3">
        <v>383</v>
      </c>
      <c r="L153" s="3">
        <v>302</v>
      </c>
      <c r="M153" s="3">
        <v>249</v>
      </c>
      <c r="N153" s="3">
        <v>375</v>
      </c>
      <c r="O153" s="5">
        <f t="shared" si="6"/>
        <v>4182</v>
      </c>
      <c r="P153" s="3">
        <v>149</v>
      </c>
      <c r="Q153" s="3">
        <v>149</v>
      </c>
      <c r="R153" s="3">
        <v>169</v>
      </c>
      <c r="S153" s="3">
        <v>254</v>
      </c>
      <c r="T153" s="3">
        <v>379</v>
      </c>
      <c r="U153" s="3">
        <v>428</v>
      </c>
      <c r="V153" s="3">
        <v>428</v>
      </c>
      <c r="W153" s="3">
        <v>433</v>
      </c>
      <c r="X153" s="3">
        <v>377</v>
      </c>
      <c r="Y153" s="3">
        <v>269</v>
      </c>
      <c r="Z153" s="3">
        <v>173</v>
      </c>
      <c r="AA153" s="3">
        <v>349</v>
      </c>
      <c r="AB153" s="5">
        <f t="shared" si="7"/>
        <v>3557</v>
      </c>
    </row>
    <row r="154" spans="2:28" x14ac:dyDescent="0.25">
      <c r="B154" t="s">
        <v>102</v>
      </c>
      <c r="C154" s="3">
        <v>293</v>
      </c>
      <c r="D154" s="3">
        <v>323</v>
      </c>
      <c r="E154" s="3">
        <v>401</v>
      </c>
      <c r="F154" s="3">
        <v>515</v>
      </c>
      <c r="G154" s="3">
        <v>626</v>
      </c>
      <c r="H154" s="3">
        <v>697</v>
      </c>
      <c r="I154" s="3">
        <v>724</v>
      </c>
      <c r="J154" s="3">
        <v>724</v>
      </c>
      <c r="K154" s="3">
        <v>584</v>
      </c>
      <c r="L154" s="3">
        <v>425</v>
      </c>
      <c r="M154" s="3">
        <v>327</v>
      </c>
      <c r="N154" s="3">
        <v>301</v>
      </c>
      <c r="O154" s="5">
        <f t="shared" si="6"/>
        <v>5940</v>
      </c>
      <c r="P154" s="3">
        <v>90</v>
      </c>
      <c r="Q154" s="3">
        <v>92</v>
      </c>
      <c r="R154" s="3">
        <v>104</v>
      </c>
      <c r="S154" s="3">
        <v>173</v>
      </c>
      <c r="T154" s="3">
        <v>294</v>
      </c>
      <c r="U154" s="3">
        <v>345</v>
      </c>
      <c r="V154" s="3">
        <v>350</v>
      </c>
      <c r="W154" s="3">
        <v>354</v>
      </c>
      <c r="X154" s="3">
        <v>303</v>
      </c>
      <c r="Y154" s="3">
        <v>192</v>
      </c>
      <c r="Z154" s="3">
        <v>108</v>
      </c>
      <c r="AA154" s="3">
        <v>153</v>
      </c>
      <c r="AB154" s="5">
        <f t="shared" si="7"/>
        <v>2558</v>
      </c>
    </row>
    <row r="155" spans="2:28" x14ac:dyDescent="0.25">
      <c r="B155" t="s">
        <v>103</v>
      </c>
      <c r="C155" s="3">
        <v>220</v>
      </c>
      <c r="D155" s="3">
        <v>242</v>
      </c>
      <c r="E155" s="3">
        <v>301</v>
      </c>
      <c r="F155" s="3">
        <v>386</v>
      </c>
      <c r="G155" s="3">
        <v>470</v>
      </c>
      <c r="H155" s="3">
        <v>523</v>
      </c>
      <c r="I155" s="3">
        <v>543</v>
      </c>
      <c r="J155" s="3">
        <v>543</v>
      </c>
      <c r="K155" s="3">
        <v>438</v>
      </c>
      <c r="L155" s="3">
        <v>318</v>
      </c>
      <c r="M155" s="3">
        <v>245</v>
      </c>
      <c r="N155" s="3">
        <v>225</v>
      </c>
      <c r="O155" s="5">
        <f t="shared" si="6"/>
        <v>4454</v>
      </c>
      <c r="P155" s="3">
        <v>90</v>
      </c>
      <c r="Q155" s="3">
        <v>92</v>
      </c>
      <c r="R155" s="3">
        <v>104</v>
      </c>
      <c r="S155" s="3">
        <v>173</v>
      </c>
      <c r="T155" s="3">
        <v>294</v>
      </c>
      <c r="U155" s="3">
        <v>345</v>
      </c>
      <c r="V155" s="3">
        <v>350</v>
      </c>
      <c r="W155" s="3">
        <v>354</v>
      </c>
      <c r="X155" s="3">
        <v>303</v>
      </c>
      <c r="Y155" s="3">
        <v>192</v>
      </c>
      <c r="Z155" s="3">
        <v>108</v>
      </c>
      <c r="AA155" s="3">
        <v>153</v>
      </c>
      <c r="AB155" s="5">
        <f t="shared" si="7"/>
        <v>2558</v>
      </c>
    </row>
    <row r="156" spans="2:28" x14ac:dyDescent="0.25">
      <c r="B156" t="s">
        <v>104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5">
        <f t="shared" si="6"/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5">
        <f t="shared" si="7"/>
        <v>0</v>
      </c>
    </row>
    <row r="157" spans="2:28" x14ac:dyDescent="0.25">
      <c r="B157" t="s">
        <v>140</v>
      </c>
      <c r="C157" s="3">
        <v>208</v>
      </c>
      <c r="D157" s="3">
        <v>3091</v>
      </c>
      <c r="E157" s="3">
        <v>599</v>
      </c>
      <c r="F157" s="3">
        <v>845</v>
      </c>
      <c r="G157" s="3">
        <v>1100</v>
      </c>
      <c r="H157" s="3">
        <v>1200</v>
      </c>
      <c r="I157" s="3">
        <v>1200</v>
      </c>
      <c r="J157" s="3">
        <v>1200</v>
      </c>
      <c r="K157" s="3">
        <v>1100</v>
      </c>
      <c r="L157" s="3">
        <v>492</v>
      </c>
      <c r="M157" s="3">
        <v>442</v>
      </c>
      <c r="N157" s="3">
        <v>664</v>
      </c>
      <c r="O157" s="5">
        <f t="shared" si="6"/>
        <v>12141</v>
      </c>
      <c r="P157" s="3">
        <v>208</v>
      </c>
      <c r="Q157" s="3">
        <v>3000</v>
      </c>
      <c r="R157" s="3">
        <v>600</v>
      </c>
      <c r="S157" s="3">
        <v>600</v>
      </c>
      <c r="T157" s="3">
        <v>600</v>
      </c>
      <c r="U157" s="3">
        <v>800</v>
      </c>
      <c r="V157" s="3">
        <v>800</v>
      </c>
      <c r="W157" s="3">
        <v>800</v>
      </c>
      <c r="X157" s="3">
        <v>600</v>
      </c>
      <c r="Y157" s="3">
        <v>492</v>
      </c>
      <c r="Z157" s="3">
        <v>442</v>
      </c>
      <c r="AA157" s="3">
        <v>400</v>
      </c>
      <c r="AB157" s="5">
        <f t="shared" si="7"/>
        <v>9342</v>
      </c>
    </row>
    <row r="158" spans="2:28" x14ac:dyDescent="0.25">
      <c r="B158" t="s">
        <v>142</v>
      </c>
      <c r="C158" s="3">
        <v>38</v>
      </c>
      <c r="D158" s="3">
        <v>107</v>
      </c>
      <c r="E158" s="3">
        <v>109</v>
      </c>
      <c r="F158" s="3">
        <v>154</v>
      </c>
      <c r="G158" s="3">
        <v>200</v>
      </c>
      <c r="H158" s="3">
        <v>200</v>
      </c>
      <c r="I158" s="3">
        <v>200</v>
      </c>
      <c r="J158" s="3">
        <v>200</v>
      </c>
      <c r="K158" s="3">
        <v>200</v>
      </c>
      <c r="L158" s="3">
        <v>89</v>
      </c>
      <c r="M158" s="3">
        <v>80</v>
      </c>
      <c r="N158" s="3">
        <v>121</v>
      </c>
      <c r="O158" s="5">
        <f t="shared" si="6"/>
        <v>1698</v>
      </c>
      <c r="P158" s="3">
        <v>38</v>
      </c>
      <c r="Q158" s="3">
        <v>107</v>
      </c>
      <c r="R158" s="3">
        <v>109</v>
      </c>
      <c r="S158" s="3">
        <v>154</v>
      </c>
      <c r="T158" s="3">
        <v>200</v>
      </c>
      <c r="U158" s="3">
        <v>200</v>
      </c>
      <c r="V158" s="3">
        <v>200</v>
      </c>
      <c r="W158" s="3">
        <v>200</v>
      </c>
      <c r="X158" s="3">
        <v>200</v>
      </c>
      <c r="Y158" s="3">
        <v>89</v>
      </c>
      <c r="Z158" s="3">
        <v>80</v>
      </c>
      <c r="AA158" s="3">
        <v>121</v>
      </c>
      <c r="AB158" s="5">
        <f t="shared" si="7"/>
        <v>1698</v>
      </c>
    </row>
    <row r="159" spans="2:28" x14ac:dyDescent="0.25">
      <c r="B159" t="s">
        <v>147</v>
      </c>
      <c r="C159" s="3">
        <v>355</v>
      </c>
      <c r="D159" s="3">
        <v>879</v>
      </c>
      <c r="E159" s="3">
        <v>928</v>
      </c>
      <c r="F159" s="3">
        <v>1306</v>
      </c>
      <c r="G159" s="3">
        <v>1500</v>
      </c>
      <c r="H159" s="3">
        <v>1600</v>
      </c>
      <c r="I159" s="3">
        <v>2000</v>
      </c>
      <c r="J159" s="3">
        <v>2000</v>
      </c>
      <c r="K159" s="3">
        <v>1500</v>
      </c>
      <c r="L159" s="3">
        <v>696</v>
      </c>
      <c r="M159" s="3">
        <v>595</v>
      </c>
      <c r="N159" s="3">
        <v>932</v>
      </c>
      <c r="O159" s="5">
        <f t="shared" si="6"/>
        <v>14291</v>
      </c>
      <c r="P159" s="3">
        <v>700</v>
      </c>
      <c r="Q159" s="3">
        <v>879</v>
      </c>
      <c r="R159" s="3">
        <v>928</v>
      </c>
      <c r="S159" s="3">
        <v>1306</v>
      </c>
      <c r="T159" s="3">
        <v>1400</v>
      </c>
      <c r="U159" s="3">
        <v>1400</v>
      </c>
      <c r="V159" s="3">
        <v>1800</v>
      </c>
      <c r="W159" s="3">
        <v>1800</v>
      </c>
      <c r="X159" s="3">
        <v>1400</v>
      </c>
      <c r="Y159" s="3">
        <v>696</v>
      </c>
      <c r="Z159" s="3">
        <v>595</v>
      </c>
      <c r="AA159" s="3">
        <v>932</v>
      </c>
      <c r="AB159" s="5">
        <f t="shared" si="7"/>
        <v>13836</v>
      </c>
    </row>
    <row r="160" spans="2:28" x14ac:dyDescent="0.25">
      <c r="B160" t="s">
        <v>153</v>
      </c>
      <c r="C160" s="3">
        <v>0</v>
      </c>
      <c r="D160" s="3">
        <v>0</v>
      </c>
      <c r="E160" s="3">
        <v>350</v>
      </c>
      <c r="F160" s="3">
        <v>30</v>
      </c>
      <c r="G160" s="3">
        <v>0</v>
      </c>
      <c r="H160" s="3">
        <v>1500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5">
        <f t="shared" si="6"/>
        <v>1880</v>
      </c>
      <c r="P160" s="3">
        <v>0</v>
      </c>
      <c r="Q160" s="3">
        <v>0</v>
      </c>
      <c r="R160" s="3">
        <v>350</v>
      </c>
      <c r="S160" s="3">
        <v>30</v>
      </c>
      <c r="T160" s="3">
        <v>0</v>
      </c>
      <c r="U160" s="3">
        <v>1500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5">
        <f t="shared" si="7"/>
        <v>1880</v>
      </c>
    </row>
    <row r="161" spans="2:28" x14ac:dyDescent="0.25">
      <c r="B161" t="s">
        <v>157</v>
      </c>
      <c r="C161" s="3">
        <v>1327</v>
      </c>
      <c r="D161" s="3">
        <v>1462</v>
      </c>
      <c r="E161" s="3">
        <v>1817</v>
      </c>
      <c r="F161" s="3">
        <v>2331</v>
      </c>
      <c r="G161" s="3">
        <v>2837</v>
      </c>
      <c r="H161" s="3">
        <v>3159</v>
      </c>
      <c r="I161" s="3">
        <v>3279</v>
      </c>
      <c r="J161" s="3">
        <v>3279</v>
      </c>
      <c r="K161" s="3">
        <v>2644</v>
      </c>
      <c r="L161" s="3">
        <v>1924</v>
      </c>
      <c r="M161" s="3">
        <v>1480</v>
      </c>
      <c r="N161" s="3">
        <v>1362</v>
      </c>
      <c r="O161" s="5">
        <f t="shared" si="6"/>
        <v>26901</v>
      </c>
      <c r="P161" s="3">
        <v>420</v>
      </c>
      <c r="Q161" s="3">
        <v>430</v>
      </c>
      <c r="R161" s="3">
        <v>488</v>
      </c>
      <c r="S161" s="3">
        <v>811</v>
      </c>
      <c r="T161" s="3">
        <v>1376</v>
      </c>
      <c r="U161" s="3">
        <v>1619</v>
      </c>
      <c r="V161" s="3">
        <v>1643</v>
      </c>
      <c r="W161" s="3">
        <v>1658</v>
      </c>
      <c r="X161" s="3">
        <v>1418</v>
      </c>
      <c r="Y161" s="3">
        <v>902</v>
      </c>
      <c r="Z161" s="3">
        <v>505</v>
      </c>
      <c r="AA161" s="3">
        <v>715</v>
      </c>
      <c r="AB161" s="5">
        <f t="shared" si="7"/>
        <v>11985</v>
      </c>
    </row>
    <row r="162" spans="2:28" x14ac:dyDescent="0.25">
      <c r="B162" t="s">
        <v>158</v>
      </c>
      <c r="C162" s="3">
        <v>380</v>
      </c>
      <c r="D162" s="3">
        <v>100</v>
      </c>
      <c r="E162" s="3">
        <v>100</v>
      </c>
      <c r="F162" s="3">
        <v>380</v>
      </c>
      <c r="G162" s="3">
        <v>100</v>
      </c>
      <c r="H162" s="3">
        <v>100</v>
      </c>
      <c r="I162" s="3">
        <v>100</v>
      </c>
      <c r="J162" s="3">
        <v>100</v>
      </c>
      <c r="K162" s="3">
        <v>100</v>
      </c>
      <c r="L162" s="3">
        <v>380</v>
      </c>
      <c r="M162" s="3">
        <v>100</v>
      </c>
      <c r="N162" s="3">
        <v>100</v>
      </c>
      <c r="O162" s="5">
        <f t="shared" si="6"/>
        <v>2040</v>
      </c>
      <c r="P162" s="3">
        <v>50</v>
      </c>
      <c r="Q162" s="3">
        <v>50</v>
      </c>
      <c r="R162" s="3">
        <v>50</v>
      </c>
      <c r="S162" s="3">
        <v>50</v>
      </c>
      <c r="T162" s="3">
        <v>50</v>
      </c>
      <c r="U162" s="3">
        <v>50</v>
      </c>
      <c r="V162" s="3">
        <v>50</v>
      </c>
      <c r="W162" s="3">
        <v>50</v>
      </c>
      <c r="X162" s="3">
        <v>50</v>
      </c>
      <c r="Y162" s="3">
        <v>50</v>
      </c>
      <c r="Z162" s="3">
        <v>50</v>
      </c>
      <c r="AA162" s="3">
        <v>50</v>
      </c>
      <c r="AB162" s="5">
        <f t="shared" si="7"/>
        <v>600</v>
      </c>
    </row>
    <row r="163" spans="2:28" x14ac:dyDescent="0.25">
      <c r="B163" t="s">
        <v>159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5">
        <f t="shared" si="6"/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5">
        <f t="shared" si="7"/>
        <v>0</v>
      </c>
    </row>
    <row r="164" spans="2:28" x14ac:dyDescent="0.25">
      <c r="B164" t="s">
        <v>160</v>
      </c>
      <c r="C164" s="3">
        <v>417</v>
      </c>
      <c r="D164" s="3">
        <v>494</v>
      </c>
      <c r="E164" s="3">
        <v>705</v>
      </c>
      <c r="F164" s="3">
        <v>1067</v>
      </c>
      <c r="G164" s="3">
        <v>1701</v>
      </c>
      <c r="H164" s="3">
        <v>1820</v>
      </c>
      <c r="I164" s="3">
        <v>2157</v>
      </c>
      <c r="J164" s="3">
        <v>2291</v>
      </c>
      <c r="K164" s="3">
        <v>1648</v>
      </c>
      <c r="L164" s="3">
        <v>668</v>
      </c>
      <c r="M164" s="3">
        <v>511</v>
      </c>
      <c r="N164" s="3">
        <v>501</v>
      </c>
      <c r="O164" s="5">
        <f t="shared" si="6"/>
        <v>13980</v>
      </c>
      <c r="P164" s="3">
        <v>451</v>
      </c>
      <c r="Q164" s="3">
        <v>459</v>
      </c>
      <c r="R164" s="3">
        <v>534</v>
      </c>
      <c r="S164" s="3">
        <v>1142</v>
      </c>
      <c r="T164" s="3">
        <v>1925</v>
      </c>
      <c r="U164" s="3">
        <v>2610</v>
      </c>
      <c r="V164" s="3">
        <v>2363</v>
      </c>
      <c r="W164" s="3">
        <v>2372</v>
      </c>
      <c r="X164" s="3">
        <v>2116</v>
      </c>
      <c r="Y164" s="3">
        <v>1146</v>
      </c>
      <c r="Z164" s="3">
        <v>567</v>
      </c>
      <c r="AA164" s="3">
        <v>853</v>
      </c>
      <c r="AB164" s="5">
        <f t="shared" si="7"/>
        <v>16538</v>
      </c>
    </row>
    <row r="165" spans="2:28" x14ac:dyDescent="0.25">
      <c r="B165" t="s">
        <v>161</v>
      </c>
      <c r="C165" s="3">
        <v>360</v>
      </c>
      <c r="D165" s="3">
        <v>360</v>
      </c>
      <c r="E165" s="3">
        <v>360</v>
      </c>
      <c r="F165" s="3">
        <v>360</v>
      </c>
      <c r="G165" s="3">
        <v>360</v>
      </c>
      <c r="H165" s="3">
        <v>360</v>
      </c>
      <c r="I165" s="3">
        <v>360</v>
      </c>
      <c r="J165" s="3">
        <v>360</v>
      </c>
      <c r="K165" s="3">
        <v>360</v>
      </c>
      <c r="L165" s="3">
        <v>360</v>
      </c>
      <c r="M165" s="3">
        <v>360</v>
      </c>
      <c r="N165" s="3">
        <v>360</v>
      </c>
      <c r="O165" s="5">
        <f t="shared" si="6"/>
        <v>4320</v>
      </c>
      <c r="P165" s="3">
        <v>360</v>
      </c>
      <c r="Q165" s="3">
        <v>360</v>
      </c>
      <c r="R165" s="3">
        <v>360</v>
      </c>
      <c r="S165" s="3">
        <v>360</v>
      </c>
      <c r="T165" s="3">
        <v>360</v>
      </c>
      <c r="U165" s="3">
        <v>360</v>
      </c>
      <c r="V165" s="3">
        <v>360</v>
      </c>
      <c r="W165" s="3">
        <v>360</v>
      </c>
      <c r="X165" s="3">
        <v>360</v>
      </c>
      <c r="Y165" s="3">
        <v>360</v>
      </c>
      <c r="Z165" s="3">
        <v>360</v>
      </c>
      <c r="AA165" s="3">
        <v>360</v>
      </c>
      <c r="AB165" s="5">
        <f t="shared" si="7"/>
        <v>4320</v>
      </c>
    </row>
    <row r="166" spans="2:28" x14ac:dyDescent="0.25">
      <c r="B166" t="s">
        <v>164</v>
      </c>
      <c r="C166" s="3">
        <v>550</v>
      </c>
      <c r="D166" s="3">
        <v>550</v>
      </c>
      <c r="E166" s="3">
        <v>550</v>
      </c>
      <c r="F166" s="3">
        <v>550</v>
      </c>
      <c r="G166" s="3">
        <v>550</v>
      </c>
      <c r="H166" s="3">
        <v>550</v>
      </c>
      <c r="I166" s="3">
        <v>550</v>
      </c>
      <c r="J166" s="3">
        <v>550</v>
      </c>
      <c r="K166" s="3">
        <v>550</v>
      </c>
      <c r="L166" s="3">
        <v>550</v>
      </c>
      <c r="M166" s="3">
        <v>550</v>
      </c>
      <c r="N166" s="3">
        <v>550</v>
      </c>
      <c r="O166" s="5">
        <f t="shared" si="6"/>
        <v>6600</v>
      </c>
      <c r="P166" s="3">
        <v>75</v>
      </c>
      <c r="Q166" s="3">
        <v>75</v>
      </c>
      <c r="R166" s="3">
        <v>75</v>
      </c>
      <c r="S166" s="3">
        <v>75</v>
      </c>
      <c r="T166" s="3">
        <v>75</v>
      </c>
      <c r="U166" s="3">
        <v>75</v>
      </c>
      <c r="V166" s="3">
        <v>75</v>
      </c>
      <c r="W166" s="3">
        <v>75</v>
      </c>
      <c r="X166" s="3">
        <v>75</v>
      </c>
      <c r="Y166" s="3">
        <v>75</v>
      </c>
      <c r="Z166" s="3">
        <v>75</v>
      </c>
      <c r="AA166" s="3">
        <v>75</v>
      </c>
      <c r="AB166" s="5">
        <f t="shared" si="7"/>
        <v>900</v>
      </c>
    </row>
    <row r="167" spans="2:28" x14ac:dyDescent="0.25">
      <c r="B167" t="s">
        <v>174</v>
      </c>
      <c r="C167" s="3">
        <v>0</v>
      </c>
      <c r="D167" s="3">
        <v>0</v>
      </c>
      <c r="E167" s="3">
        <v>2500</v>
      </c>
      <c r="F167" s="3">
        <v>2500</v>
      </c>
      <c r="G167" s="3">
        <v>0</v>
      </c>
      <c r="H167" s="3">
        <v>500</v>
      </c>
      <c r="I167" s="3">
        <v>0</v>
      </c>
      <c r="J167" s="3">
        <v>0</v>
      </c>
      <c r="K167" s="3">
        <v>0</v>
      </c>
      <c r="L167" s="3">
        <v>500</v>
      </c>
      <c r="M167" s="3">
        <v>0</v>
      </c>
      <c r="N167" s="3">
        <v>0</v>
      </c>
      <c r="O167" s="5">
        <f t="shared" si="6"/>
        <v>6000</v>
      </c>
      <c r="P167" s="3">
        <v>0</v>
      </c>
      <c r="Q167" s="3">
        <v>0</v>
      </c>
      <c r="R167" s="3">
        <v>1250</v>
      </c>
      <c r="S167" s="3">
        <v>1250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250</v>
      </c>
      <c r="Z167" s="3">
        <v>0</v>
      </c>
      <c r="AA167" s="3">
        <v>0</v>
      </c>
      <c r="AB167" s="5">
        <f t="shared" si="7"/>
        <v>2750</v>
      </c>
    </row>
    <row r="168" spans="2:28" x14ac:dyDescent="0.25">
      <c r="B168" t="s">
        <v>177</v>
      </c>
      <c r="C168" s="3">
        <v>184</v>
      </c>
      <c r="D168" s="3">
        <v>224</v>
      </c>
      <c r="E168" s="3">
        <v>345</v>
      </c>
      <c r="F168" s="3">
        <v>500</v>
      </c>
      <c r="G168" s="3">
        <v>838</v>
      </c>
      <c r="H168" s="3">
        <v>941</v>
      </c>
      <c r="I168" s="3">
        <v>1071</v>
      </c>
      <c r="J168" s="3">
        <v>1092</v>
      </c>
      <c r="K168" s="3">
        <v>778</v>
      </c>
      <c r="L168" s="3">
        <v>239</v>
      </c>
      <c r="M168" s="3">
        <v>192</v>
      </c>
      <c r="N168" s="3">
        <v>225</v>
      </c>
      <c r="O168" s="5">
        <f t="shared" si="6"/>
        <v>6629</v>
      </c>
      <c r="P168" s="3">
        <v>169</v>
      </c>
      <c r="Q168" s="3">
        <v>206</v>
      </c>
      <c r="R168" s="3">
        <v>233</v>
      </c>
      <c r="S168" s="3">
        <v>475</v>
      </c>
      <c r="T168" s="3">
        <v>759</v>
      </c>
      <c r="U168" s="3">
        <v>1248</v>
      </c>
      <c r="V168" s="3">
        <v>1114</v>
      </c>
      <c r="W168" s="3">
        <v>1074</v>
      </c>
      <c r="X168" s="3">
        <v>931</v>
      </c>
      <c r="Y168" s="3">
        <v>478</v>
      </c>
      <c r="Z168" s="3">
        <v>222</v>
      </c>
      <c r="AA168" s="3">
        <v>359</v>
      </c>
      <c r="AB168" s="5">
        <f t="shared" si="7"/>
        <v>7268</v>
      </c>
    </row>
    <row r="169" spans="2:28" x14ac:dyDescent="0.25">
      <c r="B169" t="s">
        <v>178</v>
      </c>
      <c r="C169" s="3">
        <v>250</v>
      </c>
      <c r="D169" s="3">
        <v>250</v>
      </c>
      <c r="E169" s="3">
        <v>250</v>
      </c>
      <c r="F169" s="3">
        <v>250</v>
      </c>
      <c r="G169" s="3">
        <v>250</v>
      </c>
      <c r="H169" s="3">
        <v>250</v>
      </c>
      <c r="I169" s="3">
        <v>250</v>
      </c>
      <c r="J169" s="3">
        <v>250</v>
      </c>
      <c r="K169" s="3">
        <v>250</v>
      </c>
      <c r="L169" s="3">
        <v>250</v>
      </c>
      <c r="M169" s="3">
        <v>250</v>
      </c>
      <c r="N169" s="3">
        <v>250</v>
      </c>
      <c r="O169" s="5">
        <f t="shared" si="6"/>
        <v>3000</v>
      </c>
      <c r="P169" s="3">
        <v>150</v>
      </c>
      <c r="Q169" s="3">
        <v>150</v>
      </c>
      <c r="R169" s="3">
        <v>150</v>
      </c>
      <c r="S169" s="3">
        <v>150</v>
      </c>
      <c r="T169" s="3">
        <v>150</v>
      </c>
      <c r="U169" s="3">
        <v>150</v>
      </c>
      <c r="V169" s="3">
        <v>150</v>
      </c>
      <c r="W169" s="3">
        <v>150</v>
      </c>
      <c r="X169" s="3">
        <v>150</v>
      </c>
      <c r="Y169" s="3">
        <v>150</v>
      </c>
      <c r="Z169" s="3">
        <v>150</v>
      </c>
      <c r="AA169" s="3">
        <v>150</v>
      </c>
      <c r="AB169" s="5">
        <f t="shared" si="7"/>
        <v>1800</v>
      </c>
    </row>
    <row r="170" spans="2:28" x14ac:dyDescent="0.25">
      <c r="B170" t="s">
        <v>179</v>
      </c>
      <c r="C170" s="3">
        <v>345</v>
      </c>
      <c r="D170" s="3">
        <v>409</v>
      </c>
      <c r="E170" s="3">
        <v>583</v>
      </c>
      <c r="F170" s="3">
        <v>883</v>
      </c>
      <c r="G170" s="3">
        <v>1408</v>
      </c>
      <c r="H170" s="3">
        <v>1506</v>
      </c>
      <c r="I170" s="3">
        <v>1786</v>
      </c>
      <c r="J170" s="3">
        <v>1896</v>
      </c>
      <c r="K170" s="3">
        <v>1364</v>
      </c>
      <c r="L170" s="3">
        <v>553</v>
      </c>
      <c r="M170" s="3">
        <v>423</v>
      </c>
      <c r="N170" s="3">
        <v>414</v>
      </c>
      <c r="O170" s="5">
        <f t="shared" si="6"/>
        <v>11570</v>
      </c>
      <c r="P170" s="3">
        <v>356</v>
      </c>
      <c r="Q170" s="3">
        <v>362</v>
      </c>
      <c r="R170" s="3">
        <v>422</v>
      </c>
      <c r="S170" s="3">
        <v>902</v>
      </c>
      <c r="T170" s="3">
        <v>1520</v>
      </c>
      <c r="U170" s="3">
        <v>2060</v>
      </c>
      <c r="V170" s="3">
        <v>1866</v>
      </c>
      <c r="W170" s="3">
        <v>1872</v>
      </c>
      <c r="X170" s="3">
        <v>1671</v>
      </c>
      <c r="Y170" s="3">
        <v>905</v>
      </c>
      <c r="Z170" s="3">
        <v>448</v>
      </c>
      <c r="AA170" s="3">
        <v>674</v>
      </c>
      <c r="AB170" s="5">
        <f t="shared" si="7"/>
        <v>13058</v>
      </c>
    </row>
    <row r="171" spans="2:28" x14ac:dyDescent="0.25">
      <c r="B171" t="s">
        <v>180</v>
      </c>
      <c r="C171" s="3">
        <v>374</v>
      </c>
      <c r="D171" s="3">
        <v>443</v>
      </c>
      <c r="E171" s="3">
        <v>632</v>
      </c>
      <c r="F171" s="3">
        <v>957</v>
      </c>
      <c r="G171" s="3">
        <v>1525</v>
      </c>
      <c r="H171" s="3">
        <v>1632</v>
      </c>
      <c r="I171" s="3">
        <v>1934</v>
      </c>
      <c r="J171" s="3">
        <v>2054</v>
      </c>
      <c r="K171" s="3">
        <v>1477</v>
      </c>
      <c r="L171" s="3">
        <v>599</v>
      </c>
      <c r="M171" s="3">
        <v>458</v>
      </c>
      <c r="N171" s="3">
        <v>449</v>
      </c>
      <c r="O171" s="5">
        <f t="shared" si="6"/>
        <v>12534</v>
      </c>
      <c r="P171" s="3">
        <v>214</v>
      </c>
      <c r="Q171" s="3">
        <v>217</v>
      </c>
      <c r="R171" s="3">
        <v>253</v>
      </c>
      <c r="S171" s="3">
        <v>541</v>
      </c>
      <c r="T171" s="3">
        <v>912</v>
      </c>
      <c r="U171" s="3">
        <v>1236</v>
      </c>
      <c r="V171" s="3">
        <v>1119</v>
      </c>
      <c r="W171" s="3">
        <v>1123</v>
      </c>
      <c r="X171" s="3">
        <v>1003</v>
      </c>
      <c r="Y171" s="3">
        <v>543</v>
      </c>
      <c r="Z171" s="3">
        <v>269</v>
      </c>
      <c r="AA171" s="3">
        <v>404</v>
      </c>
      <c r="AB171" s="5">
        <f t="shared" si="7"/>
        <v>7834</v>
      </c>
    </row>
    <row r="172" spans="2:28" x14ac:dyDescent="0.25">
      <c r="B172" t="s">
        <v>181</v>
      </c>
      <c r="C172" s="3">
        <v>125</v>
      </c>
      <c r="D172" s="3">
        <v>125</v>
      </c>
      <c r="E172" s="3">
        <v>125</v>
      </c>
      <c r="F172" s="3">
        <v>125</v>
      </c>
      <c r="G172" s="3">
        <v>125</v>
      </c>
      <c r="H172" s="3">
        <v>125</v>
      </c>
      <c r="I172" s="3">
        <v>125</v>
      </c>
      <c r="J172" s="3">
        <v>125</v>
      </c>
      <c r="K172" s="3">
        <v>125</v>
      </c>
      <c r="L172" s="3">
        <v>125</v>
      </c>
      <c r="M172" s="3">
        <v>125</v>
      </c>
      <c r="N172" s="3">
        <v>125</v>
      </c>
      <c r="O172" s="5">
        <f t="shared" si="6"/>
        <v>1500</v>
      </c>
      <c r="P172" s="3">
        <v>100</v>
      </c>
      <c r="Q172" s="3">
        <v>100</v>
      </c>
      <c r="R172" s="3">
        <v>100</v>
      </c>
      <c r="S172" s="3">
        <v>100</v>
      </c>
      <c r="T172" s="3">
        <v>100</v>
      </c>
      <c r="U172" s="3">
        <v>100</v>
      </c>
      <c r="V172" s="3">
        <v>100</v>
      </c>
      <c r="W172" s="3">
        <v>100</v>
      </c>
      <c r="X172" s="3">
        <v>100</v>
      </c>
      <c r="Y172" s="3">
        <v>100</v>
      </c>
      <c r="Z172" s="3">
        <v>100</v>
      </c>
      <c r="AA172" s="3">
        <v>100</v>
      </c>
      <c r="AB172" s="5">
        <f t="shared" si="7"/>
        <v>1200</v>
      </c>
    </row>
    <row r="173" spans="2:28" x14ac:dyDescent="0.25">
      <c r="B173" t="s">
        <v>182</v>
      </c>
      <c r="C173" s="3">
        <v>747</v>
      </c>
      <c r="D173" s="3">
        <v>886</v>
      </c>
      <c r="E173" s="3">
        <v>1264</v>
      </c>
      <c r="F173" s="3">
        <v>1914</v>
      </c>
      <c r="G173" s="3">
        <v>3051</v>
      </c>
      <c r="H173" s="3">
        <v>3263</v>
      </c>
      <c r="I173" s="3">
        <v>3869</v>
      </c>
      <c r="J173" s="3">
        <v>4109</v>
      </c>
      <c r="K173" s="3">
        <v>2954</v>
      </c>
      <c r="L173" s="3">
        <v>1198</v>
      </c>
      <c r="M173" s="3">
        <v>916</v>
      </c>
      <c r="N173" s="3">
        <v>898</v>
      </c>
      <c r="O173" s="5">
        <f t="shared" si="6"/>
        <v>25069</v>
      </c>
      <c r="P173" s="3">
        <v>653</v>
      </c>
      <c r="Q173" s="3">
        <v>664</v>
      </c>
      <c r="R173" s="3">
        <v>773</v>
      </c>
      <c r="S173" s="3">
        <v>1653</v>
      </c>
      <c r="T173" s="3">
        <v>2786</v>
      </c>
      <c r="U173" s="3">
        <v>3777</v>
      </c>
      <c r="V173" s="3">
        <v>3421</v>
      </c>
      <c r="W173" s="3">
        <v>3432</v>
      </c>
      <c r="X173" s="3">
        <v>3063</v>
      </c>
      <c r="Y173" s="3">
        <v>1659</v>
      </c>
      <c r="Z173" s="3">
        <v>821</v>
      </c>
      <c r="AA173" s="3">
        <v>1235</v>
      </c>
      <c r="AB173" s="5">
        <f t="shared" si="7"/>
        <v>23937</v>
      </c>
    </row>
    <row r="174" spans="2:28" x14ac:dyDescent="0.25">
      <c r="B174" t="s">
        <v>183</v>
      </c>
      <c r="C174" s="3">
        <v>0</v>
      </c>
      <c r="D174" s="3">
        <v>0</v>
      </c>
      <c r="E174" s="3">
        <v>200</v>
      </c>
      <c r="F174" s="3">
        <v>0</v>
      </c>
      <c r="G174" s="3">
        <v>0</v>
      </c>
      <c r="H174" s="3">
        <v>200</v>
      </c>
      <c r="I174" s="3">
        <v>0</v>
      </c>
      <c r="J174" s="3">
        <v>0</v>
      </c>
      <c r="K174" s="3">
        <v>0</v>
      </c>
      <c r="L174" s="3">
        <v>100</v>
      </c>
      <c r="M174" s="3">
        <v>0</v>
      </c>
      <c r="N174" s="3">
        <v>0</v>
      </c>
      <c r="O174" s="5">
        <f t="shared" si="6"/>
        <v>500</v>
      </c>
      <c r="P174" s="3">
        <v>0</v>
      </c>
      <c r="Q174" s="3">
        <v>0</v>
      </c>
      <c r="R174" s="3">
        <v>200</v>
      </c>
      <c r="S174" s="3">
        <v>0</v>
      </c>
      <c r="T174" s="3">
        <v>0</v>
      </c>
      <c r="U174" s="3">
        <v>200</v>
      </c>
      <c r="V174" s="3">
        <v>0</v>
      </c>
      <c r="W174" s="3">
        <v>0</v>
      </c>
      <c r="X174" s="3">
        <v>0</v>
      </c>
      <c r="Y174" s="3">
        <v>100</v>
      </c>
      <c r="Z174" s="3">
        <v>0</v>
      </c>
      <c r="AA174" s="3">
        <v>0</v>
      </c>
      <c r="AB174" s="5">
        <f t="shared" si="7"/>
        <v>500</v>
      </c>
    </row>
    <row r="175" spans="2:28" x14ac:dyDescent="0.25">
      <c r="B175" t="s">
        <v>184</v>
      </c>
      <c r="C175" s="3">
        <v>230</v>
      </c>
      <c r="D175" s="3">
        <v>272</v>
      </c>
      <c r="E175" s="3">
        <v>389</v>
      </c>
      <c r="F175" s="3">
        <v>589</v>
      </c>
      <c r="G175" s="3">
        <v>939</v>
      </c>
      <c r="H175" s="3">
        <v>1004</v>
      </c>
      <c r="I175" s="3">
        <v>1190</v>
      </c>
      <c r="J175" s="3">
        <v>1264</v>
      </c>
      <c r="K175" s="3">
        <v>909</v>
      </c>
      <c r="L175" s="3">
        <v>369</v>
      </c>
      <c r="M175" s="3">
        <v>282</v>
      </c>
      <c r="N175" s="3">
        <v>276</v>
      </c>
      <c r="O175" s="5">
        <f t="shared" si="6"/>
        <v>7713</v>
      </c>
      <c r="P175" s="3">
        <v>237</v>
      </c>
      <c r="Q175" s="3">
        <v>242</v>
      </c>
      <c r="R175" s="3">
        <v>281</v>
      </c>
      <c r="S175" s="3">
        <v>601</v>
      </c>
      <c r="T175" s="3">
        <v>1013</v>
      </c>
      <c r="U175" s="3">
        <v>1374</v>
      </c>
      <c r="V175" s="3">
        <v>1244</v>
      </c>
      <c r="W175" s="3">
        <v>1248</v>
      </c>
      <c r="X175" s="3">
        <v>1114</v>
      </c>
      <c r="Y175" s="3">
        <v>603</v>
      </c>
      <c r="Z175" s="3">
        <v>299</v>
      </c>
      <c r="AA175" s="3">
        <v>449</v>
      </c>
      <c r="AB175" s="5">
        <f t="shared" si="7"/>
        <v>8705</v>
      </c>
    </row>
    <row r="176" spans="2:28" x14ac:dyDescent="0.25">
      <c r="B176" t="s">
        <v>185</v>
      </c>
      <c r="C176" s="3">
        <v>800</v>
      </c>
      <c r="D176" s="3">
        <v>800</v>
      </c>
      <c r="E176" s="3">
        <v>800</v>
      </c>
      <c r="F176" s="3">
        <v>800</v>
      </c>
      <c r="G176" s="3">
        <v>800</v>
      </c>
      <c r="H176" s="3">
        <v>800</v>
      </c>
      <c r="I176" s="3">
        <v>800</v>
      </c>
      <c r="J176" s="3">
        <v>800</v>
      </c>
      <c r="K176" s="3">
        <v>800</v>
      </c>
      <c r="L176" s="3">
        <v>800</v>
      </c>
      <c r="M176" s="3">
        <v>800</v>
      </c>
      <c r="N176" s="3">
        <v>800</v>
      </c>
      <c r="O176" s="5">
        <f t="shared" si="6"/>
        <v>9600</v>
      </c>
      <c r="P176" s="3">
        <v>820</v>
      </c>
      <c r="Q176" s="3">
        <v>400</v>
      </c>
      <c r="R176" s="3">
        <v>0</v>
      </c>
      <c r="S176" s="3">
        <v>0</v>
      </c>
      <c r="T176" s="3">
        <v>0</v>
      </c>
      <c r="U176" s="3">
        <v>400</v>
      </c>
      <c r="V176" s="3">
        <v>400</v>
      </c>
      <c r="W176" s="3">
        <v>400</v>
      </c>
      <c r="X176" s="3">
        <v>400</v>
      </c>
      <c r="Y176" s="3">
        <v>400</v>
      </c>
      <c r="Z176" s="3">
        <v>0</v>
      </c>
      <c r="AA176" s="3">
        <v>0</v>
      </c>
      <c r="AB176" s="5">
        <f t="shared" si="7"/>
        <v>3220</v>
      </c>
    </row>
    <row r="177" spans="1:28" x14ac:dyDescent="0.25">
      <c r="A177" t="s">
        <v>197</v>
      </c>
      <c r="B177" t="s">
        <v>88</v>
      </c>
      <c r="C177" s="3">
        <v>11962</v>
      </c>
      <c r="D177" s="3">
        <v>11190</v>
      </c>
      <c r="E177" s="3">
        <v>11962</v>
      </c>
      <c r="F177" s="3">
        <v>11576</v>
      </c>
      <c r="G177" s="3">
        <v>11962</v>
      </c>
      <c r="H177" s="3">
        <v>11576</v>
      </c>
      <c r="I177" s="3">
        <v>11962</v>
      </c>
      <c r="J177" s="3">
        <v>11962</v>
      </c>
      <c r="K177" s="3">
        <v>11576</v>
      </c>
      <c r="L177" s="3">
        <v>11962</v>
      </c>
      <c r="M177" s="3">
        <v>11576</v>
      </c>
      <c r="N177" s="3">
        <v>11962</v>
      </c>
      <c r="O177" s="5">
        <f t="shared" si="6"/>
        <v>141228</v>
      </c>
      <c r="P177" s="3">
        <v>11767</v>
      </c>
      <c r="Q177" s="3">
        <v>10628</v>
      </c>
      <c r="R177" s="3">
        <v>11767</v>
      </c>
      <c r="S177" s="3">
        <v>11388</v>
      </c>
      <c r="T177" s="3">
        <v>11767</v>
      </c>
      <c r="U177" s="3">
        <v>11388</v>
      </c>
      <c r="V177" s="3">
        <v>11767</v>
      </c>
      <c r="W177" s="3">
        <v>11767</v>
      </c>
      <c r="X177" s="3">
        <v>11388</v>
      </c>
      <c r="Y177" s="3">
        <v>11767</v>
      </c>
      <c r="Z177" s="3">
        <v>11388</v>
      </c>
      <c r="AA177" s="3">
        <v>11767</v>
      </c>
      <c r="AB177" s="5">
        <f t="shared" si="7"/>
        <v>138549</v>
      </c>
    </row>
    <row r="178" spans="1:28" x14ac:dyDescent="0.25">
      <c r="B178" t="s">
        <v>89</v>
      </c>
      <c r="C178" s="3">
        <v>13250</v>
      </c>
      <c r="D178" s="3">
        <v>12395</v>
      </c>
      <c r="E178" s="3">
        <v>13250</v>
      </c>
      <c r="F178" s="3">
        <v>13319</v>
      </c>
      <c r="G178" s="3">
        <v>13747</v>
      </c>
      <c r="H178" s="3">
        <v>13319</v>
      </c>
      <c r="I178" s="3">
        <v>13747</v>
      </c>
      <c r="J178" s="3">
        <v>13747</v>
      </c>
      <c r="K178" s="3">
        <v>13319</v>
      </c>
      <c r="L178" s="3">
        <v>13250</v>
      </c>
      <c r="M178" s="3">
        <v>12823</v>
      </c>
      <c r="N178" s="3">
        <v>13250</v>
      </c>
      <c r="O178" s="5">
        <f t="shared" si="6"/>
        <v>159416</v>
      </c>
      <c r="P178" s="3">
        <v>14341</v>
      </c>
      <c r="Q178" s="3">
        <v>12954</v>
      </c>
      <c r="R178" s="3">
        <v>14341</v>
      </c>
      <c r="S178" s="3">
        <v>14861</v>
      </c>
      <c r="T178" s="3">
        <v>15842</v>
      </c>
      <c r="U178" s="3">
        <v>15347</v>
      </c>
      <c r="V178" s="3">
        <v>15842</v>
      </c>
      <c r="W178" s="3">
        <v>15842</v>
      </c>
      <c r="X178" s="3">
        <v>15347</v>
      </c>
      <c r="Y178" s="3">
        <v>14573</v>
      </c>
      <c r="Z178" s="3">
        <v>13879</v>
      </c>
      <c r="AA178" s="3">
        <v>14341</v>
      </c>
      <c r="AB178" s="5">
        <f t="shared" si="7"/>
        <v>177510</v>
      </c>
    </row>
    <row r="179" spans="1:28" x14ac:dyDescent="0.25">
      <c r="B179" t="s">
        <v>90</v>
      </c>
      <c r="C179" s="3">
        <v>994</v>
      </c>
      <c r="D179" s="3">
        <v>930</v>
      </c>
      <c r="E179" s="3">
        <v>994</v>
      </c>
      <c r="F179" s="3">
        <v>9837</v>
      </c>
      <c r="G179" s="3">
        <v>19296</v>
      </c>
      <c r="H179" s="3">
        <v>18675</v>
      </c>
      <c r="I179" s="3">
        <v>19296</v>
      </c>
      <c r="J179" s="3">
        <v>19296</v>
      </c>
      <c r="K179" s="3">
        <v>18675</v>
      </c>
      <c r="L179" s="3">
        <v>5195</v>
      </c>
      <c r="M179" s="3">
        <v>962</v>
      </c>
      <c r="N179" s="3">
        <v>994</v>
      </c>
      <c r="O179" s="5">
        <f t="shared" si="6"/>
        <v>115144</v>
      </c>
      <c r="P179" s="3">
        <v>0</v>
      </c>
      <c r="Q179" s="3">
        <v>0</v>
      </c>
      <c r="R179" s="3">
        <v>0</v>
      </c>
      <c r="S179" s="3">
        <v>6483</v>
      </c>
      <c r="T179" s="3">
        <v>13399</v>
      </c>
      <c r="U179" s="3">
        <v>12966</v>
      </c>
      <c r="V179" s="3">
        <v>13399</v>
      </c>
      <c r="W179" s="3">
        <v>13399</v>
      </c>
      <c r="X179" s="3">
        <v>12966</v>
      </c>
      <c r="Y179" s="3">
        <v>3082</v>
      </c>
      <c r="Z179" s="3">
        <v>0</v>
      </c>
      <c r="AA179" s="3">
        <v>0</v>
      </c>
      <c r="AB179" s="5">
        <f t="shared" si="7"/>
        <v>75694</v>
      </c>
    </row>
    <row r="180" spans="1:28" x14ac:dyDescent="0.25">
      <c r="B180" t="s">
        <v>91</v>
      </c>
      <c r="C180" s="3">
        <v>4287</v>
      </c>
      <c r="D180" s="3">
        <v>4010</v>
      </c>
      <c r="E180" s="3">
        <v>4287</v>
      </c>
      <c r="F180" s="3">
        <v>4148</v>
      </c>
      <c r="G180" s="3">
        <v>4287</v>
      </c>
      <c r="H180" s="3">
        <v>4148</v>
      </c>
      <c r="I180" s="3">
        <v>4287</v>
      </c>
      <c r="J180" s="3">
        <v>4287</v>
      </c>
      <c r="K180" s="3">
        <v>4148</v>
      </c>
      <c r="L180" s="3">
        <v>4287</v>
      </c>
      <c r="M180" s="3">
        <v>4148</v>
      </c>
      <c r="N180" s="3">
        <v>4287</v>
      </c>
      <c r="O180" s="5">
        <f t="shared" si="6"/>
        <v>50611</v>
      </c>
      <c r="P180" s="3">
        <v>4216.74</v>
      </c>
      <c r="Q180" s="3">
        <v>3808.66</v>
      </c>
      <c r="R180" s="3">
        <v>4216.74</v>
      </c>
      <c r="S180" s="3">
        <v>4080.71</v>
      </c>
      <c r="T180" s="3">
        <v>4216.74</v>
      </c>
      <c r="U180" s="3">
        <v>4080.71</v>
      </c>
      <c r="V180" s="3">
        <v>4216.74</v>
      </c>
      <c r="W180" s="3">
        <v>4216.74</v>
      </c>
      <c r="X180" s="3">
        <v>4080.71</v>
      </c>
      <c r="Y180" s="3">
        <v>4216.74</v>
      </c>
      <c r="Z180" s="3">
        <v>4080.71</v>
      </c>
      <c r="AA180" s="3">
        <v>4216.74</v>
      </c>
      <c r="AB180" s="5">
        <f t="shared" si="7"/>
        <v>49648.679999999986</v>
      </c>
    </row>
    <row r="181" spans="1:28" x14ac:dyDescent="0.25">
      <c r="B181" t="s">
        <v>94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15889</v>
      </c>
      <c r="O181" s="5">
        <f t="shared" si="6"/>
        <v>15889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15669</v>
      </c>
      <c r="AB181" s="5">
        <f t="shared" si="7"/>
        <v>15669</v>
      </c>
    </row>
    <row r="182" spans="1:28" x14ac:dyDescent="0.25">
      <c r="B182" t="s">
        <v>96</v>
      </c>
      <c r="C182" s="3">
        <v>1358</v>
      </c>
      <c r="D182" s="3">
        <v>1271</v>
      </c>
      <c r="E182" s="3">
        <v>1358</v>
      </c>
      <c r="F182" s="3">
        <v>1732</v>
      </c>
      <c r="G182" s="3">
        <v>2196</v>
      </c>
      <c r="H182" s="3">
        <v>1890</v>
      </c>
      <c r="I182" s="3">
        <v>1757</v>
      </c>
      <c r="J182" s="3">
        <v>1757</v>
      </c>
      <c r="K182" s="3">
        <v>1512</v>
      </c>
      <c r="L182" s="3">
        <v>1099</v>
      </c>
      <c r="M182" s="3">
        <v>935</v>
      </c>
      <c r="N182" s="3">
        <v>574</v>
      </c>
      <c r="O182" s="5">
        <f t="shared" si="6"/>
        <v>17439</v>
      </c>
      <c r="P182" s="3">
        <v>1351</v>
      </c>
      <c r="Q182" s="3">
        <v>1220</v>
      </c>
      <c r="R182" s="3">
        <v>1351</v>
      </c>
      <c r="S182" s="3">
        <v>1640</v>
      </c>
      <c r="T182" s="3">
        <v>2015</v>
      </c>
      <c r="U182" s="3">
        <v>1734</v>
      </c>
      <c r="V182" s="3">
        <v>1612</v>
      </c>
      <c r="W182" s="3">
        <v>1612</v>
      </c>
      <c r="X182" s="3">
        <v>1387</v>
      </c>
      <c r="Y182" s="3">
        <v>1066</v>
      </c>
      <c r="Z182" s="3">
        <v>930</v>
      </c>
      <c r="AA182" s="3">
        <v>569</v>
      </c>
      <c r="AB182" s="5">
        <f t="shared" si="7"/>
        <v>16487</v>
      </c>
    </row>
    <row r="183" spans="1:28" x14ac:dyDescent="0.25">
      <c r="B183" t="s">
        <v>97</v>
      </c>
      <c r="C183" s="3">
        <v>768</v>
      </c>
      <c r="D183" s="3">
        <v>719</v>
      </c>
      <c r="E183" s="3">
        <v>768</v>
      </c>
      <c r="F183" s="3">
        <v>980</v>
      </c>
      <c r="G183" s="3">
        <v>1242</v>
      </c>
      <c r="H183" s="3">
        <v>1202</v>
      </c>
      <c r="I183" s="3">
        <v>1006</v>
      </c>
      <c r="J183" s="3">
        <v>1006</v>
      </c>
      <c r="K183" s="3">
        <v>866</v>
      </c>
      <c r="L183" s="3">
        <v>630</v>
      </c>
      <c r="M183" s="3">
        <v>535</v>
      </c>
      <c r="N183" s="3">
        <v>292</v>
      </c>
      <c r="O183" s="5">
        <f t="shared" si="6"/>
        <v>10014</v>
      </c>
      <c r="P183" s="3">
        <v>734</v>
      </c>
      <c r="Q183" s="3">
        <v>663</v>
      </c>
      <c r="R183" s="3">
        <v>734</v>
      </c>
      <c r="S183" s="3">
        <v>891</v>
      </c>
      <c r="T183" s="3">
        <v>1094</v>
      </c>
      <c r="U183" s="3">
        <v>1060</v>
      </c>
      <c r="V183" s="3">
        <v>886</v>
      </c>
      <c r="W183" s="3">
        <v>886</v>
      </c>
      <c r="X183" s="3">
        <v>763</v>
      </c>
      <c r="Y183" s="3">
        <v>587</v>
      </c>
      <c r="Z183" s="3">
        <v>511</v>
      </c>
      <c r="AA183" s="3">
        <v>278</v>
      </c>
      <c r="AB183" s="5">
        <f t="shared" si="7"/>
        <v>9087</v>
      </c>
    </row>
    <row r="184" spans="1:28" x14ac:dyDescent="0.25">
      <c r="B184" t="s">
        <v>98</v>
      </c>
      <c r="C184" s="3">
        <v>860</v>
      </c>
      <c r="D184" s="3">
        <v>860</v>
      </c>
      <c r="E184" s="3">
        <v>860</v>
      </c>
      <c r="F184" s="3">
        <v>860</v>
      </c>
      <c r="G184" s="3">
        <v>860</v>
      </c>
      <c r="H184" s="3">
        <v>860</v>
      </c>
      <c r="I184" s="3">
        <v>860</v>
      </c>
      <c r="J184" s="3">
        <v>860</v>
      </c>
      <c r="K184" s="3">
        <v>860</v>
      </c>
      <c r="L184" s="3">
        <v>860</v>
      </c>
      <c r="M184" s="3">
        <v>860</v>
      </c>
      <c r="N184" s="3">
        <v>860</v>
      </c>
      <c r="O184" s="5">
        <f t="shared" si="6"/>
        <v>10320</v>
      </c>
      <c r="P184" s="3">
        <v>810</v>
      </c>
      <c r="Q184" s="3">
        <v>810</v>
      </c>
      <c r="R184" s="3">
        <v>810</v>
      </c>
      <c r="S184" s="3">
        <v>810</v>
      </c>
      <c r="T184" s="3">
        <v>810</v>
      </c>
      <c r="U184" s="3">
        <v>810</v>
      </c>
      <c r="V184" s="3">
        <v>810</v>
      </c>
      <c r="W184" s="3">
        <v>810</v>
      </c>
      <c r="X184" s="3">
        <v>810</v>
      </c>
      <c r="Y184" s="3">
        <v>810</v>
      </c>
      <c r="Z184" s="3">
        <v>810</v>
      </c>
      <c r="AA184" s="3">
        <v>810</v>
      </c>
      <c r="AB184" s="5">
        <f t="shared" si="7"/>
        <v>9720</v>
      </c>
    </row>
    <row r="185" spans="1:28" x14ac:dyDescent="0.25">
      <c r="B185" t="s">
        <v>99</v>
      </c>
      <c r="C185" s="3">
        <v>723</v>
      </c>
      <c r="D185" s="3">
        <v>676</v>
      </c>
      <c r="E185" s="3">
        <v>723</v>
      </c>
      <c r="F185" s="3">
        <v>921</v>
      </c>
      <c r="G185" s="3">
        <v>1168</v>
      </c>
      <c r="H185" s="3">
        <v>1131</v>
      </c>
      <c r="I185" s="3">
        <v>1168</v>
      </c>
      <c r="J185" s="3">
        <v>1168</v>
      </c>
      <c r="K185" s="3">
        <v>1131</v>
      </c>
      <c r="L185" s="3">
        <v>822</v>
      </c>
      <c r="M185" s="3">
        <v>699</v>
      </c>
      <c r="N185" s="3">
        <v>723</v>
      </c>
      <c r="O185" s="5">
        <f t="shared" si="6"/>
        <v>11053</v>
      </c>
      <c r="P185" s="3">
        <v>849</v>
      </c>
      <c r="Q185" s="3">
        <v>767</v>
      </c>
      <c r="R185" s="3">
        <v>849</v>
      </c>
      <c r="S185" s="3">
        <v>1031</v>
      </c>
      <c r="T185" s="3">
        <v>1266</v>
      </c>
      <c r="U185" s="3">
        <v>1226</v>
      </c>
      <c r="V185" s="3">
        <v>1266</v>
      </c>
      <c r="W185" s="3">
        <v>1266</v>
      </c>
      <c r="X185" s="3">
        <v>1226</v>
      </c>
      <c r="Y185" s="3">
        <v>942</v>
      </c>
      <c r="Z185" s="3">
        <v>822</v>
      </c>
      <c r="AA185" s="3">
        <v>849</v>
      </c>
      <c r="AB185" s="5">
        <f t="shared" si="7"/>
        <v>12359</v>
      </c>
    </row>
    <row r="186" spans="1:28" x14ac:dyDescent="0.25">
      <c r="B186" t="s">
        <v>100</v>
      </c>
      <c r="C186" s="3">
        <v>600</v>
      </c>
      <c r="D186" s="3">
        <v>600</v>
      </c>
      <c r="E186" s="3">
        <v>600</v>
      </c>
      <c r="F186" s="3">
        <v>600</v>
      </c>
      <c r="G186" s="3">
        <v>600</v>
      </c>
      <c r="H186" s="3">
        <v>600</v>
      </c>
      <c r="I186" s="3">
        <v>600</v>
      </c>
      <c r="J186" s="3">
        <v>600</v>
      </c>
      <c r="K186" s="3">
        <v>600</v>
      </c>
      <c r="L186" s="3">
        <v>600</v>
      </c>
      <c r="M186" s="3">
        <v>600</v>
      </c>
      <c r="N186" s="3">
        <v>600</v>
      </c>
      <c r="O186" s="5">
        <f t="shared" si="6"/>
        <v>7200</v>
      </c>
      <c r="P186" s="3">
        <v>534</v>
      </c>
      <c r="Q186" s="3">
        <v>534</v>
      </c>
      <c r="R186" s="3">
        <v>534</v>
      </c>
      <c r="S186" s="3">
        <v>534</v>
      </c>
      <c r="T186" s="3">
        <v>534</v>
      </c>
      <c r="U186" s="3">
        <v>534</v>
      </c>
      <c r="V186" s="3">
        <v>534</v>
      </c>
      <c r="W186" s="3">
        <v>534</v>
      </c>
      <c r="X186" s="3">
        <v>534</v>
      </c>
      <c r="Y186" s="3">
        <v>534</v>
      </c>
      <c r="Z186" s="3">
        <v>534</v>
      </c>
      <c r="AA186" s="3">
        <v>534</v>
      </c>
      <c r="AB186" s="5">
        <f t="shared" si="7"/>
        <v>6408</v>
      </c>
    </row>
    <row r="187" spans="1:28" x14ac:dyDescent="0.25">
      <c r="B187" t="s">
        <v>101</v>
      </c>
      <c r="C187" s="3">
        <v>293</v>
      </c>
      <c r="D187" s="3">
        <v>274</v>
      </c>
      <c r="E187" s="3">
        <v>293</v>
      </c>
      <c r="F187" s="3">
        <v>373</v>
      </c>
      <c r="G187" s="3">
        <v>473</v>
      </c>
      <c r="H187" s="3">
        <v>458</v>
      </c>
      <c r="I187" s="3">
        <v>473</v>
      </c>
      <c r="J187" s="3">
        <v>473</v>
      </c>
      <c r="K187" s="3">
        <v>458</v>
      </c>
      <c r="L187" s="3">
        <v>333</v>
      </c>
      <c r="M187" s="3">
        <v>283</v>
      </c>
      <c r="N187" s="3">
        <v>445</v>
      </c>
      <c r="O187" s="5">
        <f t="shared" si="6"/>
        <v>4629</v>
      </c>
      <c r="P187" s="3">
        <v>291</v>
      </c>
      <c r="Q187" s="3">
        <v>263</v>
      </c>
      <c r="R187" s="3">
        <v>291</v>
      </c>
      <c r="S187" s="3">
        <v>353</v>
      </c>
      <c r="T187" s="3">
        <v>434</v>
      </c>
      <c r="U187" s="3">
        <v>420</v>
      </c>
      <c r="V187" s="3">
        <v>434</v>
      </c>
      <c r="W187" s="3">
        <v>434</v>
      </c>
      <c r="X187" s="3">
        <v>420</v>
      </c>
      <c r="Y187" s="3">
        <v>323</v>
      </c>
      <c r="Z187" s="3">
        <v>282</v>
      </c>
      <c r="AA187" s="3">
        <v>442</v>
      </c>
      <c r="AB187" s="5">
        <f t="shared" si="7"/>
        <v>4387</v>
      </c>
    </row>
    <row r="188" spans="1:28" x14ac:dyDescent="0.25">
      <c r="B188" t="s">
        <v>102</v>
      </c>
      <c r="C188" s="3">
        <v>247</v>
      </c>
      <c r="D188" s="3">
        <v>231</v>
      </c>
      <c r="E188" s="3">
        <v>247</v>
      </c>
      <c r="F188" s="3">
        <v>363</v>
      </c>
      <c r="G188" s="3">
        <v>498</v>
      </c>
      <c r="H188" s="3">
        <v>482</v>
      </c>
      <c r="I188" s="3">
        <v>498</v>
      </c>
      <c r="J188" s="3">
        <v>498</v>
      </c>
      <c r="K188" s="3">
        <v>482</v>
      </c>
      <c r="L188" s="3">
        <v>303</v>
      </c>
      <c r="M188" s="3">
        <v>239</v>
      </c>
      <c r="N188" s="3">
        <v>247</v>
      </c>
      <c r="O188" s="5">
        <f t="shared" si="6"/>
        <v>4335</v>
      </c>
      <c r="P188" s="3">
        <v>124</v>
      </c>
      <c r="Q188" s="3">
        <v>112</v>
      </c>
      <c r="R188" s="3">
        <v>124</v>
      </c>
      <c r="S188" s="3">
        <v>170</v>
      </c>
      <c r="T188" s="3">
        <v>225</v>
      </c>
      <c r="U188" s="3">
        <v>218</v>
      </c>
      <c r="V188" s="3">
        <v>225</v>
      </c>
      <c r="W188" s="3">
        <v>225</v>
      </c>
      <c r="X188" s="3">
        <v>218</v>
      </c>
      <c r="Y188" s="3">
        <v>146</v>
      </c>
      <c r="Z188" s="3">
        <v>120</v>
      </c>
      <c r="AA188" s="3">
        <v>124</v>
      </c>
      <c r="AB188" s="5">
        <f t="shared" si="7"/>
        <v>2031</v>
      </c>
    </row>
    <row r="189" spans="1:28" x14ac:dyDescent="0.25">
      <c r="B189" t="s">
        <v>103</v>
      </c>
      <c r="C189" s="3">
        <v>185</v>
      </c>
      <c r="D189" s="3">
        <v>173</v>
      </c>
      <c r="E189" s="3">
        <v>185</v>
      </c>
      <c r="F189" s="3">
        <v>272</v>
      </c>
      <c r="G189" s="3">
        <v>374</v>
      </c>
      <c r="H189" s="3">
        <v>362</v>
      </c>
      <c r="I189" s="3">
        <v>374</v>
      </c>
      <c r="J189" s="3">
        <v>374</v>
      </c>
      <c r="K189" s="3">
        <v>362</v>
      </c>
      <c r="L189" s="3">
        <v>227</v>
      </c>
      <c r="M189" s="3">
        <v>179</v>
      </c>
      <c r="N189" s="3">
        <v>185</v>
      </c>
      <c r="O189" s="5">
        <f t="shared" si="6"/>
        <v>3252</v>
      </c>
      <c r="P189" s="3">
        <v>124</v>
      </c>
      <c r="Q189" s="3">
        <v>112</v>
      </c>
      <c r="R189" s="3">
        <v>124</v>
      </c>
      <c r="S189" s="3">
        <v>170</v>
      </c>
      <c r="T189" s="3">
        <v>225</v>
      </c>
      <c r="U189" s="3">
        <v>218</v>
      </c>
      <c r="V189" s="3">
        <v>225</v>
      </c>
      <c r="W189" s="3">
        <v>225</v>
      </c>
      <c r="X189" s="3">
        <v>218</v>
      </c>
      <c r="Y189" s="3">
        <v>146</v>
      </c>
      <c r="Z189" s="3">
        <v>120</v>
      </c>
      <c r="AA189" s="3">
        <v>124</v>
      </c>
      <c r="AB189" s="5">
        <f t="shared" si="7"/>
        <v>2031</v>
      </c>
    </row>
    <row r="190" spans="1:28" x14ac:dyDescent="0.25">
      <c r="B190" t="s">
        <v>105</v>
      </c>
      <c r="C190" s="3">
        <v>750</v>
      </c>
      <c r="D190" s="3">
        <v>0</v>
      </c>
      <c r="E190" s="3">
        <v>750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300</v>
      </c>
      <c r="N190" s="3">
        <v>0</v>
      </c>
      <c r="O190" s="5">
        <f t="shared" si="6"/>
        <v>1800</v>
      </c>
      <c r="P190" s="3">
        <v>750</v>
      </c>
      <c r="Q190" s="3">
        <v>0</v>
      </c>
      <c r="R190" s="3">
        <v>750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5">
        <f t="shared" si="7"/>
        <v>1500</v>
      </c>
    </row>
    <row r="191" spans="1:28" x14ac:dyDescent="0.25">
      <c r="B191" t="s">
        <v>106</v>
      </c>
      <c r="C191" s="3">
        <v>0</v>
      </c>
      <c r="D191" s="3">
        <v>0</v>
      </c>
      <c r="E191" s="3">
        <v>0</v>
      </c>
      <c r="F191" s="3">
        <v>200</v>
      </c>
      <c r="G191" s="3">
        <v>200</v>
      </c>
      <c r="H191" s="3">
        <v>0</v>
      </c>
      <c r="I191" s="3">
        <v>0</v>
      </c>
      <c r="J191" s="3">
        <v>0</v>
      </c>
      <c r="K191" s="3">
        <v>0</v>
      </c>
      <c r="L191" s="3">
        <v>200</v>
      </c>
      <c r="M191" s="3">
        <v>0</v>
      </c>
      <c r="N191" s="3">
        <v>0</v>
      </c>
      <c r="O191" s="5">
        <f t="shared" si="6"/>
        <v>600</v>
      </c>
      <c r="P191" s="3">
        <v>0</v>
      </c>
      <c r="Q191" s="3">
        <v>0</v>
      </c>
      <c r="R191" s="3">
        <v>0</v>
      </c>
      <c r="S191" s="3">
        <v>200</v>
      </c>
      <c r="T191" s="3">
        <v>200</v>
      </c>
      <c r="U191" s="3">
        <v>0</v>
      </c>
      <c r="V191" s="3">
        <v>0</v>
      </c>
      <c r="W191" s="3">
        <v>0</v>
      </c>
      <c r="X191" s="3">
        <v>0</v>
      </c>
      <c r="Y191" s="3">
        <v>200</v>
      </c>
      <c r="Z191" s="3">
        <v>0</v>
      </c>
      <c r="AA191" s="3">
        <v>0</v>
      </c>
      <c r="AB191" s="5">
        <f t="shared" si="7"/>
        <v>600</v>
      </c>
    </row>
    <row r="192" spans="1:28" x14ac:dyDescent="0.25">
      <c r="B192" t="s">
        <v>107</v>
      </c>
      <c r="C192" s="3">
        <v>0</v>
      </c>
      <c r="D192" s="3">
        <v>0</v>
      </c>
      <c r="E192" s="3">
        <v>0</v>
      </c>
      <c r="F192" s="3">
        <v>0</v>
      </c>
      <c r="G192" s="3">
        <v>2500</v>
      </c>
      <c r="H192" s="3">
        <v>750</v>
      </c>
      <c r="I192" s="3">
        <v>500</v>
      </c>
      <c r="J192" s="3">
        <v>500</v>
      </c>
      <c r="K192" s="3">
        <v>0</v>
      </c>
      <c r="L192" s="3">
        <v>0</v>
      </c>
      <c r="M192" s="3">
        <v>0</v>
      </c>
      <c r="N192" s="3">
        <v>0</v>
      </c>
      <c r="O192" s="5">
        <f t="shared" si="6"/>
        <v>4250</v>
      </c>
      <c r="P192" s="3">
        <v>0</v>
      </c>
      <c r="Q192" s="3">
        <v>0</v>
      </c>
      <c r="R192" s="3">
        <v>0</v>
      </c>
      <c r="S192" s="3">
        <v>0</v>
      </c>
      <c r="T192" s="3">
        <v>2500</v>
      </c>
      <c r="U192" s="3">
        <v>750</v>
      </c>
      <c r="V192" s="3">
        <v>500</v>
      </c>
      <c r="W192" s="3">
        <v>500</v>
      </c>
      <c r="X192" s="3">
        <v>0</v>
      </c>
      <c r="Y192" s="3">
        <v>0</v>
      </c>
      <c r="Z192" s="3">
        <v>0</v>
      </c>
      <c r="AA192" s="3">
        <v>0</v>
      </c>
      <c r="AB192" s="5">
        <f t="shared" si="7"/>
        <v>4250</v>
      </c>
    </row>
    <row r="193" spans="2:28" x14ac:dyDescent="0.25">
      <c r="B193" t="s">
        <v>108</v>
      </c>
      <c r="C193" s="3">
        <v>1250</v>
      </c>
      <c r="D193" s="3">
        <v>750</v>
      </c>
      <c r="E193" s="3">
        <v>2875</v>
      </c>
      <c r="F193" s="3">
        <v>2500</v>
      </c>
      <c r="G193" s="3">
        <v>2500</v>
      </c>
      <c r="H193" s="3">
        <v>2500</v>
      </c>
      <c r="I193" s="3">
        <v>2700</v>
      </c>
      <c r="J193" s="3">
        <v>2700</v>
      </c>
      <c r="K193" s="3">
        <v>2700</v>
      </c>
      <c r="L193" s="3">
        <v>3000</v>
      </c>
      <c r="M193" s="3">
        <v>3000</v>
      </c>
      <c r="N193" s="3">
        <v>3000</v>
      </c>
      <c r="O193" s="5">
        <f t="shared" si="6"/>
        <v>29475</v>
      </c>
      <c r="P193" s="3">
        <v>1250</v>
      </c>
      <c r="Q193" s="3">
        <v>750</v>
      </c>
      <c r="R193" s="3">
        <v>2875</v>
      </c>
      <c r="S193" s="3">
        <v>2500</v>
      </c>
      <c r="T193" s="3">
        <v>2500</v>
      </c>
      <c r="U193" s="3">
        <v>2500</v>
      </c>
      <c r="V193" s="3">
        <v>2700</v>
      </c>
      <c r="W193" s="3">
        <v>2700</v>
      </c>
      <c r="X193" s="3">
        <v>2700</v>
      </c>
      <c r="Y193" s="3">
        <v>3000</v>
      </c>
      <c r="Z193" s="3">
        <v>3000</v>
      </c>
      <c r="AA193" s="3">
        <v>3000</v>
      </c>
      <c r="AB193" s="5">
        <f t="shared" si="7"/>
        <v>29475</v>
      </c>
    </row>
    <row r="194" spans="2:28" x14ac:dyDescent="0.25">
      <c r="B194" t="s">
        <v>109</v>
      </c>
      <c r="C194" s="3">
        <v>300</v>
      </c>
      <c r="D194" s="3">
        <v>300</v>
      </c>
      <c r="E194" s="3">
        <v>300</v>
      </c>
      <c r="F194" s="3">
        <v>3000</v>
      </c>
      <c r="G194" s="3">
        <v>8000</v>
      </c>
      <c r="H194" s="3">
        <v>3000</v>
      </c>
      <c r="I194" s="3">
        <v>3000</v>
      </c>
      <c r="J194" s="3">
        <v>3000</v>
      </c>
      <c r="K194" s="3">
        <v>3000</v>
      </c>
      <c r="L194" s="3">
        <v>300</v>
      </c>
      <c r="M194" s="3">
        <v>300</v>
      </c>
      <c r="N194" s="3">
        <v>300</v>
      </c>
      <c r="O194" s="5">
        <f t="shared" si="6"/>
        <v>24800</v>
      </c>
      <c r="P194" s="3">
        <v>300</v>
      </c>
      <c r="Q194" s="3">
        <v>300</v>
      </c>
      <c r="R194" s="3">
        <v>300</v>
      </c>
      <c r="S194" s="3">
        <v>2500</v>
      </c>
      <c r="T194" s="3">
        <v>6000</v>
      </c>
      <c r="U194" s="3">
        <v>2500</v>
      </c>
      <c r="V194" s="3">
        <v>2500</v>
      </c>
      <c r="W194" s="3">
        <v>2500</v>
      </c>
      <c r="X194" s="3">
        <v>2200</v>
      </c>
      <c r="Y194" s="3">
        <v>300</v>
      </c>
      <c r="Z194" s="3">
        <v>300</v>
      </c>
      <c r="AA194" s="3">
        <v>300</v>
      </c>
      <c r="AB194" s="5">
        <f t="shared" si="7"/>
        <v>20000</v>
      </c>
    </row>
    <row r="195" spans="2:28" x14ac:dyDescent="0.25">
      <c r="B195" t="s">
        <v>110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5">
        <f t="shared" si="6"/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5">
        <f t="shared" si="7"/>
        <v>0</v>
      </c>
    </row>
    <row r="196" spans="2:28" x14ac:dyDescent="0.25">
      <c r="B196" t="s">
        <v>111</v>
      </c>
      <c r="C196" s="3">
        <v>0</v>
      </c>
      <c r="D196" s="3">
        <v>0</v>
      </c>
      <c r="E196" s="3">
        <v>0</v>
      </c>
      <c r="F196" s="3">
        <v>2000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5">
        <f t="shared" si="6"/>
        <v>2000</v>
      </c>
      <c r="P196" s="3">
        <v>0</v>
      </c>
      <c r="Q196" s="3">
        <v>0</v>
      </c>
      <c r="R196" s="3">
        <v>0</v>
      </c>
      <c r="S196" s="3">
        <v>1500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5">
        <f t="shared" si="7"/>
        <v>1500</v>
      </c>
    </row>
    <row r="197" spans="2:28" x14ac:dyDescent="0.25">
      <c r="B197" t="s">
        <v>112</v>
      </c>
      <c r="C197" s="3">
        <v>650</v>
      </c>
      <c r="D197" s="3">
        <v>650</v>
      </c>
      <c r="E197" s="3">
        <v>1800</v>
      </c>
      <c r="F197" s="3">
        <v>1800</v>
      </c>
      <c r="G197" s="3">
        <v>3600</v>
      </c>
      <c r="H197" s="3">
        <v>3000</v>
      </c>
      <c r="I197" s="3">
        <v>2600</v>
      </c>
      <c r="J197" s="3">
        <v>2600</v>
      </c>
      <c r="K197" s="3">
        <v>3000</v>
      </c>
      <c r="L197" s="3">
        <v>3000</v>
      </c>
      <c r="M197" s="3">
        <v>0</v>
      </c>
      <c r="N197" s="3">
        <v>0</v>
      </c>
      <c r="O197" s="5">
        <f t="shared" si="6"/>
        <v>22700</v>
      </c>
      <c r="P197" s="3">
        <v>650</v>
      </c>
      <c r="Q197" s="3">
        <v>650</v>
      </c>
      <c r="R197" s="3">
        <v>1800</v>
      </c>
      <c r="S197" s="3">
        <v>3500</v>
      </c>
      <c r="T197" s="3">
        <v>3600</v>
      </c>
      <c r="U197" s="3">
        <v>3600</v>
      </c>
      <c r="V197" s="3">
        <v>3600</v>
      </c>
      <c r="W197" s="3">
        <v>3600</v>
      </c>
      <c r="X197" s="3">
        <v>3600</v>
      </c>
      <c r="Y197" s="3">
        <v>3600</v>
      </c>
      <c r="Z197" s="3">
        <v>0</v>
      </c>
      <c r="AA197" s="3">
        <v>0</v>
      </c>
      <c r="AB197" s="5">
        <f t="shared" si="7"/>
        <v>28200</v>
      </c>
    </row>
    <row r="198" spans="2:28" x14ac:dyDescent="0.25">
      <c r="B198" t="s">
        <v>113</v>
      </c>
      <c r="C198" s="3">
        <v>1000</v>
      </c>
      <c r="D198" s="3">
        <v>600</v>
      </c>
      <c r="E198" s="3">
        <v>600</v>
      </c>
      <c r="F198" s="3">
        <v>700</v>
      </c>
      <c r="G198" s="3">
        <v>1300</v>
      </c>
      <c r="H198" s="3">
        <v>1300</v>
      </c>
      <c r="I198" s="3">
        <v>1300</v>
      </c>
      <c r="J198" s="3">
        <v>1300</v>
      </c>
      <c r="K198" s="3">
        <v>1000</v>
      </c>
      <c r="L198" s="3">
        <v>1000</v>
      </c>
      <c r="M198" s="3">
        <v>1000</v>
      </c>
      <c r="N198" s="3">
        <v>600</v>
      </c>
      <c r="O198" s="5">
        <f t="shared" si="6"/>
        <v>11700</v>
      </c>
      <c r="P198" s="3">
        <v>1000</v>
      </c>
      <c r="Q198" s="3">
        <v>600</v>
      </c>
      <c r="R198" s="3">
        <v>600</v>
      </c>
      <c r="S198" s="3">
        <v>700</v>
      </c>
      <c r="T198" s="3">
        <v>1000</v>
      </c>
      <c r="U198" s="3">
        <v>1000</v>
      </c>
      <c r="V198" s="3">
        <v>1000</v>
      </c>
      <c r="W198" s="3">
        <v>1000</v>
      </c>
      <c r="X198" s="3">
        <v>1000</v>
      </c>
      <c r="Y198" s="3">
        <v>1000</v>
      </c>
      <c r="Z198" s="3">
        <v>1000</v>
      </c>
      <c r="AA198" s="3">
        <v>600</v>
      </c>
      <c r="AB198" s="5">
        <f t="shared" si="7"/>
        <v>10500</v>
      </c>
    </row>
    <row r="199" spans="2:28" x14ac:dyDescent="0.25">
      <c r="B199" t="s">
        <v>114</v>
      </c>
      <c r="C199" s="3">
        <v>0</v>
      </c>
      <c r="D199" s="3">
        <v>0</v>
      </c>
      <c r="E199" s="3">
        <v>1500</v>
      </c>
      <c r="F199" s="3">
        <v>1000</v>
      </c>
      <c r="G199" s="3">
        <v>1500</v>
      </c>
      <c r="H199" s="3">
        <v>2000</v>
      </c>
      <c r="I199" s="3">
        <v>2000</v>
      </c>
      <c r="J199" s="3">
        <v>1000</v>
      </c>
      <c r="K199" s="3">
        <v>1000</v>
      </c>
      <c r="L199" s="3">
        <v>1000</v>
      </c>
      <c r="M199" s="3">
        <v>0</v>
      </c>
      <c r="N199" s="3">
        <v>0</v>
      </c>
      <c r="O199" s="5">
        <f t="shared" ref="O199:O262" si="8">SUM(C199:N199)</f>
        <v>11000</v>
      </c>
      <c r="P199" s="3">
        <v>0</v>
      </c>
      <c r="Q199" s="3">
        <v>0</v>
      </c>
      <c r="R199" s="3">
        <v>1000</v>
      </c>
      <c r="S199" s="3">
        <v>1000</v>
      </c>
      <c r="T199" s="3">
        <v>1500</v>
      </c>
      <c r="U199" s="3">
        <v>1500</v>
      </c>
      <c r="V199" s="3">
        <v>1500</v>
      </c>
      <c r="W199" s="3">
        <v>1000</v>
      </c>
      <c r="X199" s="3">
        <v>1000</v>
      </c>
      <c r="Y199" s="3">
        <v>1000</v>
      </c>
      <c r="Z199" s="3">
        <v>0</v>
      </c>
      <c r="AA199" s="3">
        <v>0</v>
      </c>
      <c r="AB199" s="5">
        <f t="shared" ref="AB199:AB262" si="9">SUM(P199:AA199)</f>
        <v>9500</v>
      </c>
    </row>
    <row r="200" spans="2:28" x14ac:dyDescent="0.25">
      <c r="B200" t="s">
        <v>115</v>
      </c>
      <c r="C200" s="3">
        <v>7500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5">
        <f t="shared" si="8"/>
        <v>7500</v>
      </c>
      <c r="P200" s="3">
        <v>7500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5">
        <f t="shared" si="9"/>
        <v>7500</v>
      </c>
    </row>
    <row r="201" spans="2:28" x14ac:dyDescent="0.25">
      <c r="B201" t="s">
        <v>116</v>
      </c>
      <c r="C201" s="3">
        <v>600</v>
      </c>
      <c r="D201" s="3">
        <v>600</v>
      </c>
      <c r="E201" s="3">
        <v>600</v>
      </c>
      <c r="F201" s="3">
        <v>600</v>
      </c>
      <c r="G201" s="3">
        <v>600</v>
      </c>
      <c r="H201" s="3">
        <v>150</v>
      </c>
      <c r="I201" s="3">
        <v>150</v>
      </c>
      <c r="J201" s="3">
        <v>0</v>
      </c>
      <c r="K201" s="3">
        <v>0</v>
      </c>
      <c r="L201" s="3">
        <v>0</v>
      </c>
      <c r="M201" s="3">
        <v>600</v>
      </c>
      <c r="N201" s="3">
        <v>600</v>
      </c>
      <c r="O201" s="5">
        <f t="shared" si="8"/>
        <v>4500</v>
      </c>
      <c r="P201" s="3">
        <v>600</v>
      </c>
      <c r="Q201" s="3">
        <v>600</v>
      </c>
      <c r="R201" s="3">
        <v>600</v>
      </c>
      <c r="S201" s="3">
        <v>600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600</v>
      </c>
      <c r="AA201" s="3">
        <v>600</v>
      </c>
      <c r="AB201" s="5">
        <f t="shared" si="9"/>
        <v>3600</v>
      </c>
    </row>
    <row r="202" spans="2:28" x14ac:dyDescent="0.25">
      <c r="B202" t="s">
        <v>117</v>
      </c>
      <c r="C202" s="3">
        <v>600</v>
      </c>
      <c r="D202" s="3">
        <v>600</v>
      </c>
      <c r="E202" s="3">
        <v>600</v>
      </c>
      <c r="F202" s="3">
        <v>400</v>
      </c>
      <c r="G202" s="3">
        <v>100</v>
      </c>
      <c r="H202" s="3">
        <v>100</v>
      </c>
      <c r="I202" s="3">
        <v>100</v>
      </c>
      <c r="J202" s="3">
        <v>0</v>
      </c>
      <c r="K202" s="3">
        <v>0</v>
      </c>
      <c r="L202" s="3">
        <v>0</v>
      </c>
      <c r="M202" s="3">
        <v>300</v>
      </c>
      <c r="N202" s="3">
        <v>300</v>
      </c>
      <c r="O202" s="5">
        <f t="shared" si="8"/>
        <v>3100</v>
      </c>
      <c r="P202" s="3">
        <v>600</v>
      </c>
      <c r="Q202" s="3">
        <v>600</v>
      </c>
      <c r="R202" s="3">
        <v>600</v>
      </c>
      <c r="S202" s="3">
        <v>400</v>
      </c>
      <c r="T202" s="3">
        <v>100</v>
      </c>
      <c r="U202" s="3">
        <v>100</v>
      </c>
      <c r="V202" s="3">
        <v>100</v>
      </c>
      <c r="W202" s="3">
        <v>0</v>
      </c>
      <c r="X202" s="3">
        <v>0</v>
      </c>
      <c r="Y202" s="3">
        <v>0</v>
      </c>
      <c r="Z202" s="3">
        <v>300</v>
      </c>
      <c r="AA202" s="3">
        <v>300</v>
      </c>
      <c r="AB202" s="5">
        <f t="shared" si="9"/>
        <v>3100</v>
      </c>
    </row>
    <row r="203" spans="2:28" x14ac:dyDescent="0.25">
      <c r="B203" t="s">
        <v>118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1000</v>
      </c>
      <c r="I203" s="3">
        <v>1000</v>
      </c>
      <c r="J203" s="3">
        <v>1000</v>
      </c>
      <c r="K203" s="3">
        <v>1000</v>
      </c>
      <c r="L203" s="3">
        <v>0</v>
      </c>
      <c r="M203" s="3">
        <v>0</v>
      </c>
      <c r="N203" s="3">
        <v>0</v>
      </c>
      <c r="O203" s="5">
        <f t="shared" si="8"/>
        <v>4000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950</v>
      </c>
      <c r="V203" s="3">
        <v>950</v>
      </c>
      <c r="W203" s="3">
        <v>950</v>
      </c>
      <c r="X203" s="3">
        <v>950</v>
      </c>
      <c r="Y203" s="3">
        <v>0</v>
      </c>
      <c r="Z203" s="3">
        <v>0</v>
      </c>
      <c r="AA203" s="3">
        <v>0</v>
      </c>
      <c r="AB203" s="5">
        <f t="shared" si="9"/>
        <v>3800</v>
      </c>
    </row>
    <row r="204" spans="2:28" x14ac:dyDescent="0.25">
      <c r="B204" t="s">
        <v>119</v>
      </c>
      <c r="C204" s="3">
        <v>0</v>
      </c>
      <c r="D204" s="3">
        <v>0</v>
      </c>
      <c r="E204" s="3">
        <v>0</v>
      </c>
      <c r="F204" s="3">
        <v>500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5">
        <f t="shared" si="8"/>
        <v>500</v>
      </c>
      <c r="P204" s="3">
        <v>0</v>
      </c>
      <c r="Q204" s="3">
        <v>0</v>
      </c>
      <c r="R204" s="3">
        <v>0</v>
      </c>
      <c r="S204" s="3">
        <v>500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5">
        <f t="shared" si="9"/>
        <v>500</v>
      </c>
    </row>
    <row r="205" spans="2:28" x14ac:dyDescent="0.25">
      <c r="B205" t="s">
        <v>120</v>
      </c>
      <c r="C205" s="3">
        <v>135</v>
      </c>
      <c r="D205" s="3">
        <v>135</v>
      </c>
      <c r="E205" s="3">
        <v>135</v>
      </c>
      <c r="F205" s="3">
        <v>135</v>
      </c>
      <c r="G205" s="3">
        <v>135</v>
      </c>
      <c r="H205" s="3">
        <v>135</v>
      </c>
      <c r="I205" s="3">
        <v>135</v>
      </c>
      <c r="J205" s="3">
        <v>135</v>
      </c>
      <c r="K205" s="3">
        <v>135</v>
      </c>
      <c r="L205" s="3">
        <v>135</v>
      </c>
      <c r="M205" s="3">
        <v>135</v>
      </c>
      <c r="N205" s="3">
        <v>135</v>
      </c>
      <c r="O205" s="5">
        <f t="shared" si="8"/>
        <v>1620</v>
      </c>
      <c r="P205" s="3">
        <v>150</v>
      </c>
      <c r="Q205" s="3">
        <v>150</v>
      </c>
      <c r="R205" s="3">
        <v>150</v>
      </c>
      <c r="S205" s="3">
        <v>150</v>
      </c>
      <c r="T205" s="3">
        <v>150</v>
      </c>
      <c r="U205" s="3">
        <v>150</v>
      </c>
      <c r="V205" s="3">
        <v>150</v>
      </c>
      <c r="W205" s="3">
        <v>150</v>
      </c>
      <c r="X205" s="3">
        <v>150</v>
      </c>
      <c r="Y205" s="3">
        <v>150</v>
      </c>
      <c r="Z205" s="3">
        <v>150</v>
      </c>
      <c r="AA205" s="3">
        <v>150</v>
      </c>
      <c r="AB205" s="5">
        <f t="shared" si="9"/>
        <v>1800</v>
      </c>
    </row>
    <row r="206" spans="2:28" x14ac:dyDescent="0.25">
      <c r="B206" t="s">
        <v>121</v>
      </c>
      <c r="C206" s="3">
        <v>570</v>
      </c>
      <c r="D206" s="3">
        <v>2200</v>
      </c>
      <c r="E206" s="3">
        <v>1920</v>
      </c>
      <c r="F206" s="3">
        <v>1490</v>
      </c>
      <c r="G206" s="3">
        <v>1990</v>
      </c>
      <c r="H206" s="3">
        <v>1990</v>
      </c>
      <c r="I206" s="3">
        <v>490</v>
      </c>
      <c r="J206" s="3">
        <v>490</v>
      </c>
      <c r="K206" s="3">
        <v>1990</v>
      </c>
      <c r="L206" s="3">
        <v>1700</v>
      </c>
      <c r="M206" s="3">
        <v>1600</v>
      </c>
      <c r="N206" s="3">
        <v>1570</v>
      </c>
      <c r="O206" s="5">
        <f t="shared" si="8"/>
        <v>18000</v>
      </c>
      <c r="P206" s="3">
        <v>1000</v>
      </c>
      <c r="Q206" s="3">
        <v>1500</v>
      </c>
      <c r="R206" s="3">
        <v>1500</v>
      </c>
      <c r="S206" s="3">
        <v>1500</v>
      </c>
      <c r="T206" s="3">
        <v>1500</v>
      </c>
      <c r="U206" s="3">
        <v>1500</v>
      </c>
      <c r="V206" s="3">
        <v>4000</v>
      </c>
      <c r="W206" s="3">
        <v>4000</v>
      </c>
      <c r="X206" s="3">
        <v>4000</v>
      </c>
      <c r="Y206" s="3">
        <v>1500</v>
      </c>
      <c r="Z206" s="3">
        <v>1500</v>
      </c>
      <c r="AA206" s="3">
        <v>1500</v>
      </c>
      <c r="AB206" s="5">
        <f t="shared" si="9"/>
        <v>25000</v>
      </c>
    </row>
    <row r="207" spans="2:28" x14ac:dyDescent="0.25">
      <c r="B207" t="s">
        <v>122</v>
      </c>
      <c r="C207" s="3">
        <v>100</v>
      </c>
      <c r="D207" s="3">
        <v>100</v>
      </c>
      <c r="E207" s="3">
        <v>100</v>
      </c>
      <c r="F207" s="3">
        <v>100</v>
      </c>
      <c r="G207" s="3">
        <v>100</v>
      </c>
      <c r="H207" s="3">
        <v>100</v>
      </c>
      <c r="I207" s="3">
        <v>100</v>
      </c>
      <c r="J207" s="3">
        <v>100</v>
      </c>
      <c r="K207" s="3">
        <v>100</v>
      </c>
      <c r="L207" s="3">
        <v>100</v>
      </c>
      <c r="M207" s="3">
        <v>100</v>
      </c>
      <c r="N207" s="3">
        <v>100</v>
      </c>
      <c r="O207" s="5">
        <f t="shared" si="8"/>
        <v>1200</v>
      </c>
      <c r="P207" s="3">
        <v>150</v>
      </c>
      <c r="Q207" s="3">
        <v>150</v>
      </c>
      <c r="R207" s="3">
        <v>150</v>
      </c>
      <c r="S207" s="3">
        <v>150</v>
      </c>
      <c r="T207" s="3">
        <v>150</v>
      </c>
      <c r="U207" s="3">
        <v>150</v>
      </c>
      <c r="V207" s="3">
        <v>150</v>
      </c>
      <c r="W207" s="3">
        <v>150</v>
      </c>
      <c r="X207" s="3">
        <v>150</v>
      </c>
      <c r="Y207" s="3">
        <v>150</v>
      </c>
      <c r="Z207" s="3">
        <v>150</v>
      </c>
      <c r="AA207" s="3">
        <v>150</v>
      </c>
      <c r="AB207" s="5">
        <f t="shared" si="9"/>
        <v>1800</v>
      </c>
    </row>
    <row r="208" spans="2:28" x14ac:dyDescent="0.25">
      <c r="B208" t="s">
        <v>123</v>
      </c>
      <c r="C208" s="3">
        <v>310</v>
      </c>
      <c r="D208" s="3">
        <v>310</v>
      </c>
      <c r="E208" s="3">
        <v>310</v>
      </c>
      <c r="F208" s="3">
        <v>310</v>
      </c>
      <c r="G208" s="3">
        <v>310</v>
      </c>
      <c r="H208" s="3">
        <v>310</v>
      </c>
      <c r="I208" s="3">
        <v>310</v>
      </c>
      <c r="J208" s="3">
        <v>310</v>
      </c>
      <c r="K208" s="3">
        <v>310</v>
      </c>
      <c r="L208" s="3">
        <v>310</v>
      </c>
      <c r="M208" s="3">
        <v>310</v>
      </c>
      <c r="N208" s="3">
        <v>310</v>
      </c>
      <c r="O208" s="5">
        <f t="shared" si="8"/>
        <v>3720</v>
      </c>
      <c r="P208" s="3">
        <v>310</v>
      </c>
      <c r="Q208" s="3">
        <v>310</v>
      </c>
      <c r="R208" s="3">
        <v>310</v>
      </c>
      <c r="S208" s="3">
        <v>310</v>
      </c>
      <c r="T208" s="3">
        <v>310</v>
      </c>
      <c r="U208" s="3">
        <v>310</v>
      </c>
      <c r="V208" s="3">
        <v>310</v>
      </c>
      <c r="W208" s="3">
        <v>310</v>
      </c>
      <c r="X208" s="3">
        <v>310</v>
      </c>
      <c r="Y208" s="3">
        <v>310</v>
      </c>
      <c r="Z208" s="3">
        <v>310</v>
      </c>
      <c r="AA208" s="3">
        <v>310</v>
      </c>
      <c r="AB208" s="5">
        <f t="shared" si="9"/>
        <v>3720</v>
      </c>
    </row>
    <row r="209" spans="2:28" x14ac:dyDescent="0.25">
      <c r="B209" t="s">
        <v>124</v>
      </c>
      <c r="C209" s="3">
        <v>800</v>
      </c>
      <c r="D209" s="3">
        <v>800</v>
      </c>
      <c r="E209" s="3">
        <v>1400</v>
      </c>
      <c r="F209" s="3">
        <v>1400</v>
      </c>
      <c r="G209" s="3">
        <v>1400</v>
      </c>
      <c r="H209" s="3">
        <v>1400</v>
      </c>
      <c r="I209" s="3">
        <v>1400</v>
      </c>
      <c r="J209" s="3">
        <v>1400</v>
      </c>
      <c r="K209" s="3">
        <v>1400</v>
      </c>
      <c r="L209" s="3">
        <v>1200</v>
      </c>
      <c r="M209" s="3">
        <v>800</v>
      </c>
      <c r="N209" s="3">
        <v>800</v>
      </c>
      <c r="O209" s="5">
        <f t="shared" si="8"/>
        <v>14200</v>
      </c>
      <c r="P209" s="3">
        <v>800</v>
      </c>
      <c r="Q209" s="3">
        <v>800</v>
      </c>
      <c r="R209" s="3">
        <v>1400</v>
      </c>
      <c r="S209" s="3">
        <v>1400</v>
      </c>
      <c r="T209" s="3">
        <v>1800</v>
      </c>
      <c r="U209" s="3">
        <v>1800</v>
      </c>
      <c r="V209" s="3">
        <v>1800</v>
      </c>
      <c r="W209" s="3">
        <v>1800</v>
      </c>
      <c r="X209" s="3">
        <v>1800</v>
      </c>
      <c r="Y209" s="3">
        <v>1200</v>
      </c>
      <c r="Z209" s="3">
        <v>800</v>
      </c>
      <c r="AA209" s="3">
        <v>800</v>
      </c>
      <c r="AB209" s="5">
        <f t="shared" si="9"/>
        <v>16200</v>
      </c>
    </row>
    <row r="210" spans="2:28" x14ac:dyDescent="0.25">
      <c r="B210" t="s">
        <v>125</v>
      </c>
      <c r="C210" s="3">
        <v>1000</v>
      </c>
      <c r="D210" s="3">
        <v>1000</v>
      </c>
      <c r="E210" s="3">
        <v>1500</v>
      </c>
      <c r="F210" s="3">
        <v>1500</v>
      </c>
      <c r="G210" s="3">
        <v>3100</v>
      </c>
      <c r="H210" s="3">
        <v>3100</v>
      </c>
      <c r="I210" s="3">
        <v>3100</v>
      </c>
      <c r="J210" s="3">
        <v>3100</v>
      </c>
      <c r="K210" s="3">
        <v>2000</v>
      </c>
      <c r="L210" s="3">
        <v>1500</v>
      </c>
      <c r="M210" s="3">
        <v>1000</v>
      </c>
      <c r="N210" s="3">
        <v>1000</v>
      </c>
      <c r="O210" s="5">
        <f t="shared" si="8"/>
        <v>22900</v>
      </c>
      <c r="P210" s="3">
        <v>600</v>
      </c>
      <c r="Q210" s="3">
        <v>600</v>
      </c>
      <c r="R210" s="3">
        <v>1000</v>
      </c>
      <c r="S210" s="3">
        <v>1500</v>
      </c>
      <c r="T210" s="3">
        <v>1800</v>
      </c>
      <c r="U210" s="3">
        <v>1800</v>
      </c>
      <c r="V210" s="3">
        <v>1800</v>
      </c>
      <c r="W210" s="3">
        <v>1800</v>
      </c>
      <c r="X210" s="3">
        <v>1800</v>
      </c>
      <c r="Y210" s="3">
        <v>1500</v>
      </c>
      <c r="Z210" s="3">
        <v>1000</v>
      </c>
      <c r="AA210" s="3">
        <v>1000</v>
      </c>
      <c r="AB210" s="5">
        <f t="shared" si="9"/>
        <v>16200</v>
      </c>
    </row>
    <row r="211" spans="2:28" x14ac:dyDescent="0.25">
      <c r="B211" t="s">
        <v>126</v>
      </c>
      <c r="C211" s="3">
        <v>400</v>
      </c>
      <c r="D211" s="3">
        <v>400</v>
      </c>
      <c r="E211" s="3">
        <v>400</v>
      </c>
      <c r="F211" s="3">
        <v>400</v>
      </c>
      <c r="G211" s="3">
        <v>400</v>
      </c>
      <c r="H211" s="3">
        <v>400</v>
      </c>
      <c r="I211" s="3">
        <v>800</v>
      </c>
      <c r="J211" s="3">
        <v>800</v>
      </c>
      <c r="K211" s="3">
        <v>500</v>
      </c>
      <c r="L211" s="3">
        <v>400</v>
      </c>
      <c r="M211" s="3">
        <v>400</v>
      </c>
      <c r="N211" s="3">
        <v>400</v>
      </c>
      <c r="O211" s="5">
        <f t="shared" si="8"/>
        <v>5700</v>
      </c>
      <c r="P211" s="3">
        <v>400</v>
      </c>
      <c r="Q211" s="3">
        <v>400</v>
      </c>
      <c r="R211" s="3">
        <v>400</v>
      </c>
      <c r="S211" s="3">
        <v>400</v>
      </c>
      <c r="T211" s="3">
        <v>400</v>
      </c>
      <c r="U211" s="3">
        <v>400</v>
      </c>
      <c r="V211" s="3">
        <v>600</v>
      </c>
      <c r="W211" s="3">
        <v>600</v>
      </c>
      <c r="X211" s="3">
        <v>500</v>
      </c>
      <c r="Y211" s="3">
        <v>400</v>
      </c>
      <c r="Z211" s="3">
        <v>400</v>
      </c>
      <c r="AA211" s="3">
        <v>400</v>
      </c>
      <c r="AB211" s="5">
        <f t="shared" si="9"/>
        <v>5300</v>
      </c>
    </row>
    <row r="212" spans="2:28" x14ac:dyDescent="0.25">
      <c r="B212" t="s">
        <v>127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5">
        <f t="shared" si="8"/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5">
        <f t="shared" si="9"/>
        <v>0</v>
      </c>
    </row>
    <row r="213" spans="2:28" x14ac:dyDescent="0.25">
      <c r="B213" t="s">
        <v>128</v>
      </c>
      <c r="C213" s="3">
        <v>0</v>
      </c>
      <c r="D213" s="3">
        <v>0</v>
      </c>
      <c r="E213" s="3">
        <v>0</v>
      </c>
      <c r="F213" s="3">
        <v>200</v>
      </c>
      <c r="G213" s="3">
        <v>200</v>
      </c>
      <c r="H213" s="3">
        <v>200</v>
      </c>
      <c r="I213" s="3">
        <v>200</v>
      </c>
      <c r="J213" s="3">
        <v>0</v>
      </c>
      <c r="K213" s="3">
        <v>200</v>
      </c>
      <c r="L213" s="3">
        <v>1500</v>
      </c>
      <c r="M213" s="3">
        <v>0</v>
      </c>
      <c r="N213" s="3">
        <v>0</v>
      </c>
      <c r="O213" s="5">
        <f t="shared" si="8"/>
        <v>2500</v>
      </c>
      <c r="P213" s="3">
        <v>0</v>
      </c>
      <c r="Q213" s="3">
        <v>0</v>
      </c>
      <c r="R213" s="3">
        <v>0</v>
      </c>
      <c r="S213" s="3">
        <v>200</v>
      </c>
      <c r="T213" s="3">
        <v>200</v>
      </c>
      <c r="U213" s="3">
        <v>200</v>
      </c>
      <c r="V213" s="3">
        <v>0</v>
      </c>
      <c r="W213" s="3">
        <v>0</v>
      </c>
      <c r="X213" s="3">
        <v>200</v>
      </c>
      <c r="Y213" s="3">
        <v>1500</v>
      </c>
      <c r="Z213" s="3">
        <v>0</v>
      </c>
      <c r="AA213" s="3">
        <v>0</v>
      </c>
      <c r="AB213" s="5">
        <f t="shared" si="9"/>
        <v>2300</v>
      </c>
    </row>
    <row r="214" spans="2:28" x14ac:dyDescent="0.25">
      <c r="B214" t="s">
        <v>129</v>
      </c>
      <c r="C214" s="3">
        <v>100</v>
      </c>
      <c r="D214" s="3">
        <v>100</v>
      </c>
      <c r="E214" s="3">
        <v>200</v>
      </c>
      <c r="F214" s="3">
        <v>200</v>
      </c>
      <c r="G214" s="3">
        <v>200</v>
      </c>
      <c r="H214" s="3">
        <v>200</v>
      </c>
      <c r="I214" s="3">
        <v>200</v>
      </c>
      <c r="J214" s="3">
        <v>200</v>
      </c>
      <c r="K214" s="3">
        <v>200</v>
      </c>
      <c r="L214" s="3">
        <v>200</v>
      </c>
      <c r="M214" s="3">
        <v>100</v>
      </c>
      <c r="N214" s="3">
        <v>100</v>
      </c>
      <c r="O214" s="5">
        <f t="shared" si="8"/>
        <v>2000</v>
      </c>
      <c r="P214" s="3">
        <v>100</v>
      </c>
      <c r="Q214" s="3">
        <v>100</v>
      </c>
      <c r="R214" s="3">
        <v>200</v>
      </c>
      <c r="S214" s="3">
        <v>200</v>
      </c>
      <c r="T214" s="3">
        <v>200</v>
      </c>
      <c r="U214" s="3">
        <v>200</v>
      </c>
      <c r="V214" s="3">
        <v>200</v>
      </c>
      <c r="W214" s="3">
        <v>200</v>
      </c>
      <c r="X214" s="3">
        <v>200</v>
      </c>
      <c r="Y214" s="3">
        <v>200</v>
      </c>
      <c r="Z214" s="3">
        <v>100</v>
      </c>
      <c r="AA214" s="3">
        <v>100</v>
      </c>
      <c r="AB214" s="5">
        <f t="shared" si="9"/>
        <v>2000</v>
      </c>
    </row>
    <row r="215" spans="2:28" x14ac:dyDescent="0.25">
      <c r="B215" t="s">
        <v>130</v>
      </c>
      <c r="C215" s="3">
        <v>2000</v>
      </c>
      <c r="D215" s="3">
        <v>2000</v>
      </c>
      <c r="E215" s="3">
        <v>1200</v>
      </c>
      <c r="F215" s="3">
        <v>1200</v>
      </c>
      <c r="G215" s="3">
        <v>1200</v>
      </c>
      <c r="H215" s="3">
        <v>1200</v>
      </c>
      <c r="I215" s="3">
        <v>1200</v>
      </c>
      <c r="J215" s="3">
        <v>1200</v>
      </c>
      <c r="K215" s="3">
        <v>1200</v>
      </c>
      <c r="L215" s="3">
        <v>1200</v>
      </c>
      <c r="M215" s="3">
        <v>1200</v>
      </c>
      <c r="N215" s="3">
        <v>2000</v>
      </c>
      <c r="O215" s="5">
        <f t="shared" si="8"/>
        <v>16800</v>
      </c>
      <c r="P215" s="3">
        <v>1800</v>
      </c>
      <c r="Q215" s="3">
        <v>1800</v>
      </c>
      <c r="R215" s="3">
        <v>1000</v>
      </c>
      <c r="S215" s="3">
        <v>1000</v>
      </c>
      <c r="T215" s="3">
        <v>1000</v>
      </c>
      <c r="U215" s="3">
        <v>1000</v>
      </c>
      <c r="V215" s="3">
        <v>1000</v>
      </c>
      <c r="W215" s="3">
        <v>1000</v>
      </c>
      <c r="X215" s="3">
        <v>1000</v>
      </c>
      <c r="Y215" s="3">
        <v>1000</v>
      </c>
      <c r="Z215" s="3">
        <v>1000</v>
      </c>
      <c r="AA215" s="3">
        <v>1800</v>
      </c>
      <c r="AB215" s="5">
        <f t="shared" si="9"/>
        <v>14400</v>
      </c>
    </row>
    <row r="216" spans="2:28" x14ac:dyDescent="0.25">
      <c r="B216" t="s">
        <v>131</v>
      </c>
      <c r="C216" s="3">
        <v>360</v>
      </c>
      <c r="D216" s="3">
        <v>360</v>
      </c>
      <c r="E216" s="3">
        <v>360</v>
      </c>
      <c r="F216" s="3">
        <v>360</v>
      </c>
      <c r="G216" s="3">
        <v>360</v>
      </c>
      <c r="H216" s="3">
        <v>360</v>
      </c>
      <c r="I216" s="3">
        <v>360</v>
      </c>
      <c r="J216" s="3">
        <v>360</v>
      </c>
      <c r="K216" s="3">
        <v>360</v>
      </c>
      <c r="L216" s="3">
        <v>360</v>
      </c>
      <c r="M216" s="3">
        <v>360</v>
      </c>
      <c r="N216" s="3">
        <v>360</v>
      </c>
      <c r="O216" s="5">
        <f t="shared" si="8"/>
        <v>4320</v>
      </c>
      <c r="P216" s="3">
        <v>275</v>
      </c>
      <c r="Q216" s="3">
        <v>275</v>
      </c>
      <c r="R216" s="3">
        <v>275</v>
      </c>
      <c r="S216" s="3">
        <v>275</v>
      </c>
      <c r="T216" s="3">
        <v>275</v>
      </c>
      <c r="U216" s="3">
        <v>275</v>
      </c>
      <c r="V216" s="3">
        <v>275</v>
      </c>
      <c r="W216" s="3">
        <v>275</v>
      </c>
      <c r="X216" s="3">
        <v>275</v>
      </c>
      <c r="Y216" s="3">
        <v>275</v>
      </c>
      <c r="Z216" s="3">
        <v>275</v>
      </c>
      <c r="AA216" s="3">
        <v>275</v>
      </c>
      <c r="AB216" s="5">
        <f t="shared" si="9"/>
        <v>3300</v>
      </c>
    </row>
    <row r="217" spans="2:28" x14ac:dyDescent="0.25">
      <c r="B217" t="s">
        <v>132</v>
      </c>
      <c r="C217" s="3">
        <v>100</v>
      </c>
      <c r="D217" s="3">
        <v>100</v>
      </c>
      <c r="E217" s="3">
        <v>100</v>
      </c>
      <c r="F217" s="3">
        <v>100</v>
      </c>
      <c r="G217" s="3">
        <v>100</v>
      </c>
      <c r="H217" s="3">
        <v>100</v>
      </c>
      <c r="I217" s="3">
        <v>100</v>
      </c>
      <c r="J217" s="3">
        <v>100</v>
      </c>
      <c r="K217" s="3">
        <v>100</v>
      </c>
      <c r="L217" s="3">
        <v>100</v>
      </c>
      <c r="M217" s="3">
        <v>100</v>
      </c>
      <c r="N217" s="3">
        <v>100</v>
      </c>
      <c r="O217" s="5">
        <f t="shared" si="8"/>
        <v>1200</v>
      </c>
      <c r="P217" s="3">
        <v>150</v>
      </c>
      <c r="Q217" s="3">
        <v>150</v>
      </c>
      <c r="R217" s="3">
        <v>150</v>
      </c>
      <c r="S217" s="3">
        <v>150</v>
      </c>
      <c r="T217" s="3">
        <v>150</v>
      </c>
      <c r="U217" s="3">
        <v>150</v>
      </c>
      <c r="V217" s="3">
        <v>150</v>
      </c>
      <c r="W217" s="3">
        <v>150</v>
      </c>
      <c r="X217" s="3">
        <v>150</v>
      </c>
      <c r="Y217" s="3">
        <v>150</v>
      </c>
      <c r="Z217" s="3">
        <v>150</v>
      </c>
      <c r="AA217" s="3">
        <v>150</v>
      </c>
      <c r="AB217" s="5">
        <f t="shared" si="9"/>
        <v>1800</v>
      </c>
    </row>
    <row r="218" spans="2:28" x14ac:dyDescent="0.25">
      <c r="B218" t="s">
        <v>133</v>
      </c>
      <c r="C218" s="3">
        <v>0</v>
      </c>
      <c r="D218" s="3">
        <v>0</v>
      </c>
      <c r="E218" s="3">
        <v>0</v>
      </c>
      <c r="F218" s="3">
        <v>250</v>
      </c>
      <c r="G218" s="3">
        <v>500</v>
      </c>
      <c r="H218" s="3">
        <v>0</v>
      </c>
      <c r="I218" s="3">
        <v>0</v>
      </c>
      <c r="J218" s="3">
        <v>0</v>
      </c>
      <c r="K218" s="3">
        <v>500</v>
      </c>
      <c r="L218" s="3">
        <v>250</v>
      </c>
      <c r="M218" s="3">
        <v>0</v>
      </c>
      <c r="N218" s="3">
        <v>0</v>
      </c>
      <c r="O218" s="5">
        <f t="shared" si="8"/>
        <v>1500</v>
      </c>
      <c r="P218" s="3">
        <v>0</v>
      </c>
      <c r="Q218" s="3">
        <v>0</v>
      </c>
      <c r="R218" s="3">
        <v>0</v>
      </c>
      <c r="S218" s="3">
        <v>250</v>
      </c>
      <c r="T218" s="3">
        <v>400</v>
      </c>
      <c r="U218" s="3">
        <v>0</v>
      </c>
      <c r="V218" s="3">
        <v>0</v>
      </c>
      <c r="W218" s="3">
        <v>0</v>
      </c>
      <c r="X218" s="3">
        <v>400</v>
      </c>
      <c r="Y218" s="3">
        <v>250</v>
      </c>
      <c r="Z218" s="3">
        <v>0</v>
      </c>
      <c r="AA218" s="3">
        <v>0</v>
      </c>
      <c r="AB218" s="5">
        <f t="shared" si="9"/>
        <v>1300</v>
      </c>
    </row>
    <row r="219" spans="2:28" x14ac:dyDescent="0.25">
      <c r="B219" t="s">
        <v>134</v>
      </c>
      <c r="C219" s="3">
        <v>0</v>
      </c>
      <c r="D219" s="3">
        <v>2150</v>
      </c>
      <c r="E219" s="3">
        <v>150</v>
      </c>
      <c r="F219" s="3">
        <v>150</v>
      </c>
      <c r="G219" s="3">
        <v>150</v>
      </c>
      <c r="H219" s="3">
        <v>150</v>
      </c>
      <c r="I219" s="3">
        <v>150</v>
      </c>
      <c r="J219" s="3">
        <v>150</v>
      </c>
      <c r="K219" s="3">
        <v>150</v>
      </c>
      <c r="L219" s="3">
        <v>150</v>
      </c>
      <c r="M219" s="3">
        <v>0</v>
      </c>
      <c r="N219" s="3">
        <v>0</v>
      </c>
      <c r="O219" s="5">
        <f t="shared" si="8"/>
        <v>3350</v>
      </c>
      <c r="P219" s="3">
        <v>0</v>
      </c>
      <c r="Q219" s="3">
        <v>2150</v>
      </c>
      <c r="R219" s="3">
        <v>150</v>
      </c>
      <c r="S219" s="3">
        <v>150</v>
      </c>
      <c r="T219" s="3">
        <v>150</v>
      </c>
      <c r="U219" s="3">
        <v>150</v>
      </c>
      <c r="V219" s="3">
        <v>150</v>
      </c>
      <c r="W219" s="3">
        <v>150</v>
      </c>
      <c r="X219" s="3">
        <v>150</v>
      </c>
      <c r="Y219" s="3">
        <v>150</v>
      </c>
      <c r="Z219" s="3">
        <v>0</v>
      </c>
      <c r="AA219" s="3">
        <v>0</v>
      </c>
      <c r="AB219" s="5">
        <f t="shared" si="9"/>
        <v>3350</v>
      </c>
    </row>
    <row r="220" spans="2:28" x14ac:dyDescent="0.25">
      <c r="B220" t="s">
        <v>135</v>
      </c>
      <c r="C220" s="3">
        <v>75</v>
      </c>
      <c r="D220" s="3">
        <v>75</v>
      </c>
      <c r="E220" s="3">
        <v>75</v>
      </c>
      <c r="F220" s="3">
        <v>75</v>
      </c>
      <c r="G220" s="3">
        <v>75</v>
      </c>
      <c r="H220" s="3">
        <v>75</v>
      </c>
      <c r="I220" s="3">
        <v>75</v>
      </c>
      <c r="J220" s="3">
        <v>75</v>
      </c>
      <c r="K220" s="3">
        <v>75</v>
      </c>
      <c r="L220" s="3">
        <v>75</v>
      </c>
      <c r="M220" s="3">
        <v>75</v>
      </c>
      <c r="N220" s="3">
        <v>75</v>
      </c>
      <c r="O220" s="5">
        <f t="shared" si="8"/>
        <v>900</v>
      </c>
      <c r="P220" s="3">
        <v>75</v>
      </c>
      <c r="Q220" s="3">
        <v>75</v>
      </c>
      <c r="R220" s="3">
        <v>75</v>
      </c>
      <c r="S220" s="3">
        <v>75</v>
      </c>
      <c r="T220" s="3">
        <v>75</v>
      </c>
      <c r="U220" s="3">
        <v>75</v>
      </c>
      <c r="V220" s="3">
        <v>75</v>
      </c>
      <c r="W220" s="3">
        <v>75</v>
      </c>
      <c r="X220" s="3">
        <v>75</v>
      </c>
      <c r="Y220" s="3">
        <v>75</v>
      </c>
      <c r="Z220" s="3">
        <v>75</v>
      </c>
      <c r="AA220" s="3">
        <v>75</v>
      </c>
      <c r="AB220" s="5">
        <f t="shared" si="9"/>
        <v>900</v>
      </c>
    </row>
    <row r="221" spans="2:28" x14ac:dyDescent="0.25">
      <c r="B221" t="s">
        <v>145</v>
      </c>
      <c r="C221" s="3">
        <v>125</v>
      </c>
      <c r="D221" s="3">
        <v>125</v>
      </c>
      <c r="E221" s="3">
        <v>125</v>
      </c>
      <c r="F221" s="3">
        <v>125</v>
      </c>
      <c r="G221" s="3">
        <v>125</v>
      </c>
      <c r="H221" s="3">
        <v>125</v>
      </c>
      <c r="I221" s="3">
        <v>125</v>
      </c>
      <c r="J221" s="3">
        <v>125</v>
      </c>
      <c r="K221" s="3">
        <v>125</v>
      </c>
      <c r="L221" s="3">
        <v>125</v>
      </c>
      <c r="M221" s="3">
        <v>125</v>
      </c>
      <c r="N221" s="3">
        <v>125</v>
      </c>
      <c r="O221" s="5">
        <f t="shared" si="8"/>
        <v>1500</v>
      </c>
      <c r="P221" s="3">
        <v>100</v>
      </c>
      <c r="Q221" s="3">
        <v>100</v>
      </c>
      <c r="R221" s="3">
        <v>100</v>
      </c>
      <c r="S221" s="3">
        <v>100</v>
      </c>
      <c r="T221" s="3">
        <v>100</v>
      </c>
      <c r="U221" s="3">
        <v>100</v>
      </c>
      <c r="V221" s="3">
        <v>100</v>
      </c>
      <c r="W221" s="3">
        <v>100</v>
      </c>
      <c r="X221" s="3">
        <v>100</v>
      </c>
      <c r="Y221" s="3">
        <v>100</v>
      </c>
      <c r="Z221" s="3">
        <v>100</v>
      </c>
      <c r="AA221" s="3">
        <v>100</v>
      </c>
      <c r="AB221" s="5">
        <f t="shared" si="9"/>
        <v>1200</v>
      </c>
    </row>
    <row r="222" spans="2:28" x14ac:dyDescent="0.25">
      <c r="B222" t="s">
        <v>146</v>
      </c>
      <c r="C222" s="3">
        <v>1250</v>
      </c>
      <c r="D222" s="3">
        <v>1250</v>
      </c>
      <c r="E222" s="3">
        <v>1250</v>
      </c>
      <c r="F222" s="3">
        <v>1250</v>
      </c>
      <c r="G222" s="3">
        <v>1250</v>
      </c>
      <c r="H222" s="3">
        <v>1250</v>
      </c>
      <c r="I222" s="3">
        <v>1250</v>
      </c>
      <c r="J222" s="3">
        <v>1250</v>
      </c>
      <c r="K222" s="3">
        <v>1250</v>
      </c>
      <c r="L222" s="3">
        <v>1250</v>
      </c>
      <c r="M222" s="3">
        <v>1250</v>
      </c>
      <c r="N222" s="3">
        <v>1250</v>
      </c>
      <c r="O222" s="5">
        <f t="shared" si="8"/>
        <v>15000</v>
      </c>
      <c r="P222" s="3">
        <v>1250</v>
      </c>
      <c r="Q222" s="3">
        <v>1250</v>
      </c>
      <c r="R222" s="3">
        <v>1250</v>
      </c>
      <c r="S222" s="3">
        <v>1250</v>
      </c>
      <c r="T222" s="3">
        <v>1250</v>
      </c>
      <c r="U222" s="3">
        <v>1250</v>
      </c>
      <c r="V222" s="3">
        <v>1250</v>
      </c>
      <c r="W222" s="3">
        <v>1250</v>
      </c>
      <c r="X222" s="3">
        <v>1250</v>
      </c>
      <c r="Y222" s="3">
        <v>1250</v>
      </c>
      <c r="Z222" s="3">
        <v>1250</v>
      </c>
      <c r="AA222" s="3">
        <v>1250</v>
      </c>
      <c r="AB222" s="5">
        <f t="shared" si="9"/>
        <v>15000</v>
      </c>
    </row>
    <row r="223" spans="2:28" x14ac:dyDescent="0.25">
      <c r="B223" t="s">
        <v>156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500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5">
        <f t="shared" si="8"/>
        <v>500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500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5">
        <f t="shared" si="9"/>
        <v>500</v>
      </c>
    </row>
    <row r="224" spans="2:28" x14ac:dyDescent="0.25">
      <c r="B224" t="s">
        <v>157</v>
      </c>
      <c r="C224" s="3">
        <v>324</v>
      </c>
      <c r="D224" s="3">
        <v>292</v>
      </c>
      <c r="E224" s="3">
        <v>324</v>
      </c>
      <c r="F224" s="3">
        <v>476</v>
      </c>
      <c r="G224" s="3">
        <v>654</v>
      </c>
      <c r="H224" s="3">
        <v>633</v>
      </c>
      <c r="I224" s="3">
        <v>654</v>
      </c>
      <c r="J224" s="3">
        <v>654</v>
      </c>
      <c r="K224" s="3">
        <v>633</v>
      </c>
      <c r="L224" s="3">
        <v>398</v>
      </c>
      <c r="M224" s="3">
        <v>313</v>
      </c>
      <c r="N224" s="3">
        <v>324</v>
      </c>
      <c r="O224" s="5">
        <f t="shared" si="8"/>
        <v>5679</v>
      </c>
      <c r="P224" s="3">
        <v>309</v>
      </c>
      <c r="Q224" s="3">
        <v>279</v>
      </c>
      <c r="R224" s="3">
        <v>309</v>
      </c>
      <c r="S224" s="3">
        <v>425</v>
      </c>
      <c r="T224" s="3">
        <v>563</v>
      </c>
      <c r="U224" s="3">
        <v>545</v>
      </c>
      <c r="V224" s="3">
        <v>563</v>
      </c>
      <c r="W224" s="3">
        <v>563</v>
      </c>
      <c r="X224" s="3">
        <v>545</v>
      </c>
      <c r="Y224" s="3">
        <v>366</v>
      </c>
      <c r="Z224" s="3">
        <v>299</v>
      </c>
      <c r="AA224" s="3">
        <v>309</v>
      </c>
      <c r="AB224" s="5">
        <f t="shared" si="9"/>
        <v>5075</v>
      </c>
    </row>
    <row r="225" spans="1:28" x14ac:dyDescent="0.25">
      <c r="B225" t="s">
        <v>158</v>
      </c>
      <c r="C225" s="3">
        <v>0</v>
      </c>
      <c r="D225" s="3">
        <v>0</v>
      </c>
      <c r="E225" s="3">
        <v>0</v>
      </c>
      <c r="F225" s="3">
        <v>40</v>
      </c>
      <c r="G225" s="3">
        <v>40</v>
      </c>
      <c r="H225" s="3">
        <v>40</v>
      </c>
      <c r="I225" s="3">
        <v>40</v>
      </c>
      <c r="J225" s="3">
        <v>40</v>
      </c>
      <c r="K225" s="3">
        <v>40</v>
      </c>
      <c r="L225" s="3">
        <v>0</v>
      </c>
      <c r="M225" s="3">
        <v>0</v>
      </c>
      <c r="N225" s="3">
        <v>0</v>
      </c>
      <c r="O225" s="5">
        <f t="shared" si="8"/>
        <v>240</v>
      </c>
      <c r="P225" s="3">
        <v>0</v>
      </c>
      <c r="Q225" s="3">
        <v>0</v>
      </c>
      <c r="R225" s="3">
        <v>0</v>
      </c>
      <c r="S225" s="3">
        <v>75</v>
      </c>
      <c r="T225" s="3">
        <v>75</v>
      </c>
      <c r="U225" s="3">
        <v>75</v>
      </c>
      <c r="V225" s="3">
        <v>75</v>
      </c>
      <c r="W225" s="3">
        <v>75</v>
      </c>
      <c r="X225" s="3">
        <v>75</v>
      </c>
      <c r="Y225" s="3">
        <v>0</v>
      </c>
      <c r="Z225" s="3">
        <v>0</v>
      </c>
      <c r="AA225" s="3">
        <v>0</v>
      </c>
      <c r="AB225" s="5">
        <f t="shared" si="9"/>
        <v>450</v>
      </c>
    </row>
    <row r="226" spans="1:28" x14ac:dyDescent="0.25">
      <c r="B226" t="s">
        <v>161</v>
      </c>
      <c r="C226" s="3">
        <v>433</v>
      </c>
      <c r="D226" s="3">
        <v>433</v>
      </c>
      <c r="E226" s="3">
        <v>433</v>
      </c>
      <c r="F226" s="3">
        <v>433</v>
      </c>
      <c r="G226" s="3">
        <v>433</v>
      </c>
      <c r="H226" s="3">
        <v>433</v>
      </c>
      <c r="I226" s="3">
        <v>433</v>
      </c>
      <c r="J226" s="3">
        <v>433</v>
      </c>
      <c r="K226" s="3">
        <v>433</v>
      </c>
      <c r="L226" s="3">
        <v>433</v>
      </c>
      <c r="M226" s="3">
        <v>433</v>
      </c>
      <c r="N226" s="3">
        <v>433</v>
      </c>
      <c r="O226" s="5">
        <f t="shared" si="8"/>
        <v>5196</v>
      </c>
      <c r="P226" s="3">
        <v>400</v>
      </c>
      <c r="Q226" s="3">
        <v>400</v>
      </c>
      <c r="R226" s="3">
        <v>400</v>
      </c>
      <c r="S226" s="3">
        <v>400</v>
      </c>
      <c r="T226" s="3">
        <v>400</v>
      </c>
      <c r="U226" s="3">
        <v>400</v>
      </c>
      <c r="V226" s="3">
        <v>400</v>
      </c>
      <c r="W226" s="3">
        <v>400</v>
      </c>
      <c r="X226" s="3">
        <v>400</v>
      </c>
      <c r="Y226" s="3">
        <v>400</v>
      </c>
      <c r="Z226" s="3">
        <v>400</v>
      </c>
      <c r="AA226" s="3">
        <v>400</v>
      </c>
      <c r="AB226" s="5">
        <f t="shared" si="9"/>
        <v>4800</v>
      </c>
    </row>
    <row r="227" spans="1:28" x14ac:dyDescent="0.25">
      <c r="B227" t="s">
        <v>163</v>
      </c>
      <c r="C227" s="3">
        <v>600</v>
      </c>
      <c r="D227" s="3">
        <v>0</v>
      </c>
      <c r="E227" s="3">
        <v>0</v>
      </c>
      <c r="F227" s="3">
        <v>0</v>
      </c>
      <c r="G227" s="3">
        <v>0</v>
      </c>
      <c r="H227" s="3">
        <v>400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5">
        <f t="shared" si="8"/>
        <v>1000</v>
      </c>
      <c r="P227" s="3">
        <v>800</v>
      </c>
      <c r="Q227" s="3">
        <v>0</v>
      </c>
      <c r="R227" s="3">
        <v>0</v>
      </c>
      <c r="S227" s="3">
        <v>0</v>
      </c>
      <c r="T227" s="3">
        <v>0</v>
      </c>
      <c r="U227" s="3">
        <v>400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5">
        <f t="shared" si="9"/>
        <v>1200</v>
      </c>
    </row>
    <row r="228" spans="1:28" x14ac:dyDescent="0.25">
      <c r="B228" t="s">
        <v>164</v>
      </c>
      <c r="C228" s="3">
        <v>200</v>
      </c>
      <c r="D228" s="3">
        <v>200</v>
      </c>
      <c r="E228" s="3">
        <v>200</v>
      </c>
      <c r="F228" s="3">
        <v>200</v>
      </c>
      <c r="G228" s="3">
        <v>200</v>
      </c>
      <c r="H228" s="3">
        <v>200</v>
      </c>
      <c r="I228" s="3">
        <v>200</v>
      </c>
      <c r="J228" s="3">
        <v>200</v>
      </c>
      <c r="K228" s="3">
        <v>200</v>
      </c>
      <c r="L228" s="3">
        <v>200</v>
      </c>
      <c r="M228" s="3">
        <v>200</v>
      </c>
      <c r="N228" s="3">
        <v>200</v>
      </c>
      <c r="O228" s="5">
        <f t="shared" si="8"/>
        <v>2400</v>
      </c>
      <c r="P228" s="3">
        <v>200</v>
      </c>
      <c r="Q228" s="3">
        <v>200</v>
      </c>
      <c r="R228" s="3">
        <v>200</v>
      </c>
      <c r="S228" s="3">
        <v>200</v>
      </c>
      <c r="T228" s="3">
        <v>200</v>
      </c>
      <c r="U228" s="3">
        <v>200</v>
      </c>
      <c r="V228" s="3">
        <v>200</v>
      </c>
      <c r="W228" s="3">
        <v>200</v>
      </c>
      <c r="X228" s="3">
        <v>200</v>
      </c>
      <c r="Y228" s="3">
        <v>200</v>
      </c>
      <c r="Z228" s="3">
        <v>200</v>
      </c>
      <c r="AA228" s="3">
        <v>200</v>
      </c>
      <c r="AB228" s="5">
        <f t="shared" si="9"/>
        <v>2400</v>
      </c>
    </row>
    <row r="229" spans="1:28" x14ac:dyDescent="0.25">
      <c r="B229" t="s">
        <v>173</v>
      </c>
      <c r="C229" s="3">
        <v>200</v>
      </c>
      <c r="D229" s="3">
        <v>200</v>
      </c>
      <c r="E229" s="3">
        <v>200</v>
      </c>
      <c r="F229" s="3">
        <v>200</v>
      </c>
      <c r="G229" s="3">
        <v>200</v>
      </c>
      <c r="H229" s="3">
        <v>200</v>
      </c>
      <c r="I229" s="3">
        <v>200</v>
      </c>
      <c r="J229" s="3">
        <v>200</v>
      </c>
      <c r="K229" s="3">
        <v>200</v>
      </c>
      <c r="L229" s="3">
        <v>200</v>
      </c>
      <c r="M229" s="3">
        <v>200</v>
      </c>
      <c r="N229" s="3">
        <v>200</v>
      </c>
      <c r="O229" s="5">
        <f t="shared" si="8"/>
        <v>2400</v>
      </c>
      <c r="P229" s="3">
        <v>200</v>
      </c>
      <c r="Q229" s="3">
        <v>200</v>
      </c>
      <c r="R229" s="3">
        <v>200</v>
      </c>
      <c r="S229" s="3">
        <v>200</v>
      </c>
      <c r="T229" s="3">
        <v>200</v>
      </c>
      <c r="U229" s="3">
        <v>200</v>
      </c>
      <c r="V229" s="3">
        <v>200</v>
      </c>
      <c r="W229" s="3">
        <v>200</v>
      </c>
      <c r="X229" s="3">
        <v>200</v>
      </c>
      <c r="Y229" s="3">
        <v>200</v>
      </c>
      <c r="Z229" s="3">
        <v>200</v>
      </c>
      <c r="AA229" s="3">
        <v>200</v>
      </c>
      <c r="AB229" s="5">
        <f t="shared" si="9"/>
        <v>2400</v>
      </c>
    </row>
    <row r="230" spans="1:28" x14ac:dyDescent="0.25">
      <c r="B230" t="s">
        <v>174</v>
      </c>
      <c r="C230" s="3">
        <v>100</v>
      </c>
      <c r="D230" s="3">
        <v>100</v>
      </c>
      <c r="E230" s="3">
        <v>4000</v>
      </c>
      <c r="F230" s="3">
        <v>100</v>
      </c>
      <c r="G230" s="3">
        <v>100</v>
      </c>
      <c r="H230" s="3">
        <v>100</v>
      </c>
      <c r="I230" s="3">
        <v>100</v>
      </c>
      <c r="J230" s="3">
        <v>100</v>
      </c>
      <c r="K230" s="3">
        <v>100</v>
      </c>
      <c r="L230" s="3">
        <v>100</v>
      </c>
      <c r="M230" s="3">
        <v>100</v>
      </c>
      <c r="N230" s="3">
        <v>100</v>
      </c>
      <c r="O230" s="5">
        <f t="shared" si="8"/>
        <v>5100</v>
      </c>
      <c r="P230" s="3">
        <v>100</v>
      </c>
      <c r="Q230" s="3">
        <v>100</v>
      </c>
      <c r="R230" s="3">
        <v>4000</v>
      </c>
      <c r="S230" s="3">
        <v>100</v>
      </c>
      <c r="T230" s="3">
        <v>100</v>
      </c>
      <c r="U230" s="3">
        <v>100</v>
      </c>
      <c r="V230" s="3">
        <v>100</v>
      </c>
      <c r="W230" s="3">
        <v>100</v>
      </c>
      <c r="X230" s="3">
        <v>100</v>
      </c>
      <c r="Y230" s="3">
        <v>100</v>
      </c>
      <c r="Z230" s="3">
        <v>100</v>
      </c>
      <c r="AA230" s="3">
        <v>100</v>
      </c>
      <c r="AB230" s="5">
        <f t="shared" si="9"/>
        <v>5100</v>
      </c>
    </row>
    <row r="231" spans="1:28" x14ac:dyDescent="0.25">
      <c r="A231" t="s">
        <v>198</v>
      </c>
      <c r="B231" t="s">
        <v>92</v>
      </c>
      <c r="C231" s="3">
        <v>7124</v>
      </c>
      <c r="D231" s="3">
        <v>6440</v>
      </c>
      <c r="E231" s="3">
        <v>7124</v>
      </c>
      <c r="F231" s="3">
        <v>8358</v>
      </c>
      <c r="G231" s="3">
        <v>10844</v>
      </c>
      <c r="H231" s="3">
        <v>10483</v>
      </c>
      <c r="I231" s="3">
        <v>10844</v>
      </c>
      <c r="J231" s="3">
        <v>10844</v>
      </c>
      <c r="K231" s="3">
        <v>9996</v>
      </c>
      <c r="L231" s="3">
        <v>8642</v>
      </c>
      <c r="M231" s="3">
        <v>8358</v>
      </c>
      <c r="N231" s="3">
        <v>7316</v>
      </c>
      <c r="O231" s="5">
        <f t="shared" si="8"/>
        <v>106373</v>
      </c>
      <c r="P231" s="3">
        <v>7233</v>
      </c>
      <c r="Q231" s="3">
        <v>6538</v>
      </c>
      <c r="R231" s="3">
        <v>9245</v>
      </c>
      <c r="S231" s="3">
        <v>8932</v>
      </c>
      <c r="T231" s="3">
        <v>9245</v>
      </c>
      <c r="U231" s="3">
        <v>8932</v>
      </c>
      <c r="V231" s="3">
        <v>9245</v>
      </c>
      <c r="W231" s="3">
        <v>9245</v>
      </c>
      <c r="X231" s="3">
        <v>8932</v>
      </c>
      <c r="Y231" s="3">
        <v>9245</v>
      </c>
      <c r="Z231" s="3">
        <v>6988</v>
      </c>
      <c r="AA231" s="3">
        <v>7401</v>
      </c>
      <c r="AB231" s="5">
        <f t="shared" si="9"/>
        <v>101181</v>
      </c>
    </row>
    <row r="232" spans="1:28" x14ac:dyDescent="0.25">
      <c r="B232" t="s">
        <v>94</v>
      </c>
      <c r="C232" s="3">
        <v>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2150.1</v>
      </c>
      <c r="O232" s="5">
        <f t="shared" si="8"/>
        <v>2150.1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2109</v>
      </c>
      <c r="AB232" s="5">
        <f t="shared" si="9"/>
        <v>2109</v>
      </c>
    </row>
    <row r="233" spans="1:28" x14ac:dyDescent="0.25">
      <c r="B233" t="s">
        <v>96</v>
      </c>
      <c r="C233" s="3">
        <v>317</v>
      </c>
      <c r="D233" s="3">
        <v>287</v>
      </c>
      <c r="E233" s="3">
        <v>317</v>
      </c>
      <c r="F233" s="3">
        <v>372</v>
      </c>
      <c r="G233" s="3">
        <v>483</v>
      </c>
      <c r="H233" s="3">
        <v>467</v>
      </c>
      <c r="I233" s="3">
        <v>483</v>
      </c>
      <c r="J233" s="3">
        <v>483</v>
      </c>
      <c r="K233" s="3">
        <v>445</v>
      </c>
      <c r="L233" s="3">
        <v>385</v>
      </c>
      <c r="M233" s="3">
        <v>372</v>
      </c>
      <c r="N233" s="3">
        <v>328</v>
      </c>
      <c r="O233" s="5">
        <f t="shared" si="8"/>
        <v>4739</v>
      </c>
      <c r="P233" s="3">
        <v>322</v>
      </c>
      <c r="Q233" s="3">
        <v>291</v>
      </c>
      <c r="R233" s="3">
        <v>412</v>
      </c>
      <c r="S233" s="3">
        <v>398</v>
      </c>
      <c r="T233" s="3">
        <v>412</v>
      </c>
      <c r="U233" s="3">
        <v>398</v>
      </c>
      <c r="V233" s="3">
        <v>412</v>
      </c>
      <c r="W233" s="3">
        <v>412</v>
      </c>
      <c r="X233" s="3">
        <v>398</v>
      </c>
      <c r="Y233" s="3">
        <v>412</v>
      </c>
      <c r="Z233" s="3">
        <v>311</v>
      </c>
      <c r="AA233" s="3">
        <v>330</v>
      </c>
      <c r="AB233" s="5">
        <f t="shared" si="9"/>
        <v>4508</v>
      </c>
    </row>
    <row r="234" spans="1:28" x14ac:dyDescent="0.25">
      <c r="B234" t="s">
        <v>97</v>
      </c>
      <c r="C234" s="3">
        <v>180</v>
      </c>
      <c r="D234" s="3">
        <v>162</v>
      </c>
      <c r="E234" s="3">
        <v>180</v>
      </c>
      <c r="F234" s="3">
        <v>211</v>
      </c>
      <c r="G234" s="3">
        <v>273</v>
      </c>
      <c r="H234" s="3">
        <v>264</v>
      </c>
      <c r="I234" s="3">
        <v>273</v>
      </c>
      <c r="J234" s="3">
        <v>273</v>
      </c>
      <c r="K234" s="3">
        <v>252</v>
      </c>
      <c r="L234" s="3">
        <v>196</v>
      </c>
      <c r="M234" s="3">
        <v>190</v>
      </c>
      <c r="N234" s="3">
        <v>167</v>
      </c>
      <c r="O234" s="5">
        <f t="shared" si="8"/>
        <v>2621</v>
      </c>
      <c r="P234" s="3">
        <v>175</v>
      </c>
      <c r="Q234" s="3">
        <v>158</v>
      </c>
      <c r="R234" s="3">
        <v>224</v>
      </c>
      <c r="S234" s="3">
        <v>216</v>
      </c>
      <c r="T234" s="3">
        <v>224</v>
      </c>
      <c r="U234" s="3">
        <v>216</v>
      </c>
      <c r="V234" s="3">
        <v>224</v>
      </c>
      <c r="W234" s="3">
        <v>224</v>
      </c>
      <c r="X234" s="3">
        <v>216</v>
      </c>
      <c r="Y234" s="3">
        <v>201</v>
      </c>
      <c r="Z234" s="3">
        <v>152</v>
      </c>
      <c r="AA234" s="3">
        <v>161</v>
      </c>
      <c r="AB234" s="5">
        <f t="shared" si="9"/>
        <v>2391</v>
      </c>
    </row>
    <row r="235" spans="1:28" x14ac:dyDescent="0.25">
      <c r="B235" t="s">
        <v>98</v>
      </c>
      <c r="C235" s="3">
        <v>280</v>
      </c>
      <c r="D235" s="3">
        <v>280</v>
      </c>
      <c r="E235" s="3">
        <v>280</v>
      </c>
      <c r="F235" s="3">
        <v>280</v>
      </c>
      <c r="G235" s="3">
        <v>280</v>
      </c>
      <c r="H235" s="3">
        <v>280</v>
      </c>
      <c r="I235" s="3">
        <v>280</v>
      </c>
      <c r="J235" s="3">
        <v>280</v>
      </c>
      <c r="K235" s="3">
        <v>280</v>
      </c>
      <c r="L235" s="3">
        <v>280</v>
      </c>
      <c r="M235" s="3">
        <v>280</v>
      </c>
      <c r="N235" s="3">
        <v>280</v>
      </c>
      <c r="O235" s="5">
        <f t="shared" si="8"/>
        <v>3360</v>
      </c>
      <c r="P235" s="3">
        <v>280</v>
      </c>
      <c r="Q235" s="3">
        <v>280</v>
      </c>
      <c r="R235" s="3">
        <v>280</v>
      </c>
      <c r="S235" s="3">
        <v>280</v>
      </c>
      <c r="T235" s="3">
        <v>280</v>
      </c>
      <c r="U235" s="3">
        <v>280</v>
      </c>
      <c r="V235" s="3">
        <v>280</v>
      </c>
      <c r="W235" s="3">
        <v>280</v>
      </c>
      <c r="X235" s="3">
        <v>280</v>
      </c>
      <c r="Y235" s="3">
        <v>280</v>
      </c>
      <c r="Z235" s="3">
        <v>280</v>
      </c>
      <c r="AA235" s="3">
        <v>280</v>
      </c>
      <c r="AB235" s="5">
        <f t="shared" si="9"/>
        <v>3360</v>
      </c>
    </row>
    <row r="236" spans="1:28" x14ac:dyDescent="0.25">
      <c r="B236" t="s">
        <v>99</v>
      </c>
      <c r="C236" s="3">
        <v>232</v>
      </c>
      <c r="D236" s="3">
        <v>209</v>
      </c>
      <c r="E236" s="3">
        <v>232</v>
      </c>
      <c r="F236" s="3">
        <v>224</v>
      </c>
      <c r="G236" s="3">
        <v>232</v>
      </c>
      <c r="H236" s="3">
        <v>224</v>
      </c>
      <c r="I236" s="3">
        <v>232</v>
      </c>
      <c r="J236" s="3">
        <v>232</v>
      </c>
      <c r="K236" s="3">
        <v>224</v>
      </c>
      <c r="L236" s="3">
        <v>232</v>
      </c>
      <c r="M236" s="3">
        <v>224</v>
      </c>
      <c r="N236" s="3">
        <v>232</v>
      </c>
      <c r="O236" s="5">
        <f t="shared" si="8"/>
        <v>2729</v>
      </c>
      <c r="P236" s="3">
        <v>159</v>
      </c>
      <c r="Q236" s="3">
        <v>144</v>
      </c>
      <c r="R236" s="3">
        <v>159</v>
      </c>
      <c r="S236" s="3">
        <v>154</v>
      </c>
      <c r="T236" s="3">
        <v>159</v>
      </c>
      <c r="U236" s="3">
        <v>154</v>
      </c>
      <c r="V236" s="3">
        <v>159</v>
      </c>
      <c r="W236" s="3">
        <v>159</v>
      </c>
      <c r="X236" s="3">
        <v>154</v>
      </c>
      <c r="Y236" s="3">
        <v>159</v>
      </c>
      <c r="Z236" s="3">
        <v>154</v>
      </c>
      <c r="AA236" s="3">
        <v>159</v>
      </c>
      <c r="AB236" s="5">
        <f t="shared" si="9"/>
        <v>1873</v>
      </c>
    </row>
    <row r="237" spans="1:28" x14ac:dyDescent="0.25">
      <c r="B237" t="s">
        <v>100</v>
      </c>
      <c r="C237" s="3">
        <v>162</v>
      </c>
      <c r="D237" s="3">
        <v>162</v>
      </c>
      <c r="E237" s="3">
        <v>162</v>
      </c>
      <c r="F237" s="3">
        <v>162</v>
      </c>
      <c r="G237" s="3">
        <v>162</v>
      </c>
      <c r="H237" s="3">
        <v>162</v>
      </c>
      <c r="I237" s="3">
        <v>162</v>
      </c>
      <c r="J237" s="3">
        <v>162</v>
      </c>
      <c r="K237" s="3">
        <v>162</v>
      </c>
      <c r="L237" s="3">
        <v>162</v>
      </c>
      <c r="M237" s="3">
        <v>162</v>
      </c>
      <c r="N237" s="3">
        <v>162</v>
      </c>
      <c r="O237" s="5">
        <f t="shared" si="8"/>
        <v>1944</v>
      </c>
      <c r="P237" s="3">
        <v>172</v>
      </c>
      <c r="Q237" s="3">
        <v>172</v>
      </c>
      <c r="R237" s="3">
        <v>172</v>
      </c>
      <c r="S237" s="3">
        <v>172</v>
      </c>
      <c r="T237" s="3">
        <v>172</v>
      </c>
      <c r="U237" s="3">
        <v>172</v>
      </c>
      <c r="V237" s="3">
        <v>172</v>
      </c>
      <c r="W237" s="3">
        <v>172</v>
      </c>
      <c r="X237" s="3">
        <v>172</v>
      </c>
      <c r="Y237" s="3">
        <v>172</v>
      </c>
      <c r="Z237" s="3">
        <v>172</v>
      </c>
      <c r="AA237" s="3">
        <v>172</v>
      </c>
      <c r="AB237" s="5">
        <f t="shared" si="9"/>
        <v>2064</v>
      </c>
    </row>
    <row r="238" spans="1:28" x14ac:dyDescent="0.25">
      <c r="B238" t="s">
        <v>101</v>
      </c>
      <c r="C238" s="3">
        <v>68</v>
      </c>
      <c r="D238" s="3">
        <v>62</v>
      </c>
      <c r="E238" s="3">
        <v>68</v>
      </c>
      <c r="F238" s="3">
        <v>80</v>
      </c>
      <c r="G238" s="3">
        <v>104</v>
      </c>
      <c r="H238" s="3">
        <v>101</v>
      </c>
      <c r="I238" s="3">
        <v>104</v>
      </c>
      <c r="J238" s="3">
        <v>104</v>
      </c>
      <c r="K238" s="3">
        <v>96</v>
      </c>
      <c r="L238" s="3">
        <v>83</v>
      </c>
      <c r="M238" s="3">
        <v>80</v>
      </c>
      <c r="N238" s="3">
        <v>91</v>
      </c>
      <c r="O238" s="5">
        <f t="shared" si="8"/>
        <v>1041</v>
      </c>
      <c r="P238" s="3">
        <v>69</v>
      </c>
      <c r="Q238" s="3">
        <v>63</v>
      </c>
      <c r="R238" s="3">
        <v>89</v>
      </c>
      <c r="S238" s="3">
        <v>86</v>
      </c>
      <c r="T238" s="3">
        <v>89</v>
      </c>
      <c r="U238" s="3">
        <v>86</v>
      </c>
      <c r="V238" s="3">
        <v>89</v>
      </c>
      <c r="W238" s="3">
        <v>89</v>
      </c>
      <c r="X238" s="3">
        <v>86</v>
      </c>
      <c r="Y238" s="3">
        <v>89</v>
      </c>
      <c r="Z238" s="3">
        <v>67</v>
      </c>
      <c r="AA238" s="3">
        <v>91</v>
      </c>
      <c r="AB238" s="5">
        <f t="shared" si="9"/>
        <v>993</v>
      </c>
    </row>
    <row r="239" spans="1:28" x14ac:dyDescent="0.25">
      <c r="B239" t="s">
        <v>102</v>
      </c>
      <c r="C239" s="3">
        <v>71</v>
      </c>
      <c r="D239" s="3">
        <v>64</v>
      </c>
      <c r="E239" s="3">
        <v>71</v>
      </c>
      <c r="F239" s="3">
        <v>89</v>
      </c>
      <c r="G239" s="3">
        <v>127</v>
      </c>
      <c r="H239" s="3">
        <v>123</v>
      </c>
      <c r="I239" s="3">
        <v>127</v>
      </c>
      <c r="J239" s="3">
        <v>127</v>
      </c>
      <c r="K239" s="3">
        <v>116</v>
      </c>
      <c r="L239" s="3">
        <v>92</v>
      </c>
      <c r="M239" s="3">
        <v>89</v>
      </c>
      <c r="N239" s="3">
        <v>71</v>
      </c>
      <c r="O239" s="5">
        <f t="shared" si="8"/>
        <v>1167</v>
      </c>
      <c r="P239" s="3">
        <v>35</v>
      </c>
      <c r="Q239" s="3">
        <v>32</v>
      </c>
      <c r="R239" s="3">
        <v>53</v>
      </c>
      <c r="S239" s="3">
        <v>51</v>
      </c>
      <c r="T239" s="3">
        <v>53</v>
      </c>
      <c r="U239" s="3">
        <v>51</v>
      </c>
      <c r="V239" s="3">
        <v>53</v>
      </c>
      <c r="W239" s="3">
        <v>53</v>
      </c>
      <c r="X239" s="3">
        <v>51</v>
      </c>
      <c r="Y239" s="3">
        <v>53</v>
      </c>
      <c r="Z239" s="3">
        <v>34</v>
      </c>
      <c r="AA239" s="3">
        <v>35</v>
      </c>
      <c r="AB239" s="5">
        <f t="shared" si="9"/>
        <v>554</v>
      </c>
    </row>
    <row r="240" spans="1:28" x14ac:dyDescent="0.25">
      <c r="B240" t="s">
        <v>103</v>
      </c>
      <c r="C240" s="3">
        <v>53</v>
      </c>
      <c r="D240" s="3">
        <v>48</v>
      </c>
      <c r="E240" s="3">
        <v>53</v>
      </c>
      <c r="F240" s="3">
        <v>67</v>
      </c>
      <c r="G240" s="3">
        <v>96</v>
      </c>
      <c r="H240" s="3">
        <v>92</v>
      </c>
      <c r="I240" s="3">
        <v>96</v>
      </c>
      <c r="J240" s="3">
        <v>96</v>
      </c>
      <c r="K240" s="3">
        <v>87</v>
      </c>
      <c r="L240" s="3">
        <v>69</v>
      </c>
      <c r="M240" s="3">
        <v>67</v>
      </c>
      <c r="N240" s="3">
        <v>53</v>
      </c>
      <c r="O240" s="5">
        <f t="shared" si="8"/>
        <v>877</v>
      </c>
      <c r="P240" s="3">
        <v>35</v>
      </c>
      <c r="Q240" s="3">
        <v>32</v>
      </c>
      <c r="R240" s="3">
        <v>53</v>
      </c>
      <c r="S240" s="3">
        <v>51</v>
      </c>
      <c r="T240" s="3">
        <v>53</v>
      </c>
      <c r="U240" s="3">
        <v>51</v>
      </c>
      <c r="V240" s="3">
        <v>53</v>
      </c>
      <c r="W240" s="3">
        <v>53</v>
      </c>
      <c r="X240" s="3">
        <v>51</v>
      </c>
      <c r="Y240" s="3">
        <v>53</v>
      </c>
      <c r="Z240" s="3">
        <v>34</v>
      </c>
      <c r="AA240" s="3">
        <v>35</v>
      </c>
      <c r="AB240" s="5">
        <f t="shared" si="9"/>
        <v>554</v>
      </c>
    </row>
    <row r="241" spans="1:28" x14ac:dyDescent="0.25">
      <c r="B241" t="s">
        <v>136</v>
      </c>
      <c r="C241" s="3">
        <v>850</v>
      </c>
      <c r="D241" s="3">
        <v>3600</v>
      </c>
      <c r="E241" s="3">
        <v>800</v>
      </c>
      <c r="F241" s="3">
        <v>2000</v>
      </c>
      <c r="G241" s="3">
        <v>2000</v>
      </c>
      <c r="H241" s="3">
        <v>3000</v>
      </c>
      <c r="I241" s="3">
        <v>2000</v>
      </c>
      <c r="J241" s="3">
        <v>1000</v>
      </c>
      <c r="K241" s="3">
        <v>1000</v>
      </c>
      <c r="L241" s="3">
        <v>1500</v>
      </c>
      <c r="M241" s="3">
        <v>800</v>
      </c>
      <c r="N241" s="3">
        <v>800</v>
      </c>
      <c r="O241" s="5">
        <f t="shared" si="8"/>
        <v>19350</v>
      </c>
      <c r="P241" s="3">
        <v>850</v>
      </c>
      <c r="Q241" s="3">
        <v>2000</v>
      </c>
      <c r="R241" s="3">
        <v>800</v>
      </c>
      <c r="S241" s="3">
        <v>2000</v>
      </c>
      <c r="T241" s="3">
        <v>2000</v>
      </c>
      <c r="U241" s="3">
        <v>2000</v>
      </c>
      <c r="V241" s="3">
        <v>2000</v>
      </c>
      <c r="W241" s="3">
        <v>1000</v>
      </c>
      <c r="X241" s="3">
        <v>1000</v>
      </c>
      <c r="Y241" s="3">
        <v>1100</v>
      </c>
      <c r="Z241" s="3">
        <v>800</v>
      </c>
      <c r="AA241" s="3">
        <v>800</v>
      </c>
      <c r="AB241" s="5">
        <f t="shared" si="9"/>
        <v>16350</v>
      </c>
    </row>
    <row r="242" spans="1:28" x14ac:dyDescent="0.25">
      <c r="B242" t="s">
        <v>157</v>
      </c>
      <c r="C242" s="3">
        <v>133</v>
      </c>
      <c r="D242" s="3">
        <v>120</v>
      </c>
      <c r="E242" s="3">
        <v>133</v>
      </c>
      <c r="F242" s="3">
        <v>167</v>
      </c>
      <c r="G242" s="3">
        <v>239</v>
      </c>
      <c r="H242" s="3">
        <v>231</v>
      </c>
      <c r="I242" s="3">
        <v>239</v>
      </c>
      <c r="J242" s="3">
        <v>239</v>
      </c>
      <c r="K242" s="3">
        <v>218</v>
      </c>
      <c r="L242" s="3">
        <v>173</v>
      </c>
      <c r="M242" s="3">
        <v>167</v>
      </c>
      <c r="N242" s="3">
        <v>133</v>
      </c>
      <c r="O242" s="5">
        <f t="shared" si="8"/>
        <v>2192</v>
      </c>
      <c r="P242" s="3">
        <v>144</v>
      </c>
      <c r="Q242" s="3">
        <v>130</v>
      </c>
      <c r="R242" s="3">
        <v>216</v>
      </c>
      <c r="S242" s="3">
        <v>208</v>
      </c>
      <c r="T242" s="3">
        <v>216</v>
      </c>
      <c r="U242" s="3">
        <v>208</v>
      </c>
      <c r="V242" s="3">
        <v>216</v>
      </c>
      <c r="W242" s="3">
        <v>216</v>
      </c>
      <c r="X242" s="3">
        <v>208</v>
      </c>
      <c r="Y242" s="3">
        <v>216</v>
      </c>
      <c r="Z242" s="3">
        <v>139</v>
      </c>
      <c r="AA242" s="3">
        <v>144</v>
      </c>
      <c r="AB242" s="5">
        <f t="shared" si="9"/>
        <v>2261</v>
      </c>
    </row>
    <row r="243" spans="1:28" x14ac:dyDescent="0.25">
      <c r="A243" t="s">
        <v>194</v>
      </c>
      <c r="B243" t="s">
        <v>42</v>
      </c>
      <c r="C243" s="3">
        <v>-750</v>
      </c>
      <c r="D243" s="3">
        <v>0</v>
      </c>
      <c r="E243" s="3">
        <v>0</v>
      </c>
      <c r="F243" s="3">
        <v>-750</v>
      </c>
      <c r="G243" s="3">
        <v>0</v>
      </c>
      <c r="H243" s="3">
        <v>0</v>
      </c>
      <c r="I243" s="3">
        <v>-750</v>
      </c>
      <c r="J243" s="3">
        <v>0</v>
      </c>
      <c r="K243" s="3">
        <v>0</v>
      </c>
      <c r="L243" s="3">
        <v>-750</v>
      </c>
      <c r="M243" s="3">
        <v>0</v>
      </c>
      <c r="N243" s="3">
        <v>0</v>
      </c>
      <c r="O243" s="5">
        <f t="shared" si="8"/>
        <v>-3000</v>
      </c>
      <c r="P243" s="3">
        <v>-750</v>
      </c>
      <c r="Q243" s="3">
        <v>0</v>
      </c>
      <c r="R243" s="3">
        <v>0</v>
      </c>
      <c r="S243" s="3">
        <v>-750</v>
      </c>
      <c r="T243" s="3">
        <v>0</v>
      </c>
      <c r="U243" s="3">
        <v>0</v>
      </c>
      <c r="V243" s="3">
        <v>-750</v>
      </c>
      <c r="W243" s="3">
        <v>0</v>
      </c>
      <c r="X243" s="3">
        <v>0</v>
      </c>
      <c r="Y243" s="3">
        <v>-750</v>
      </c>
      <c r="Z243" s="3">
        <v>0</v>
      </c>
      <c r="AA243" s="3">
        <v>0</v>
      </c>
      <c r="AB243" s="5">
        <f t="shared" si="9"/>
        <v>-3000</v>
      </c>
    </row>
    <row r="244" spans="1:28" x14ac:dyDescent="0.25">
      <c r="B244" t="s">
        <v>60</v>
      </c>
      <c r="C244" s="3">
        <v>-50</v>
      </c>
      <c r="D244" s="3">
        <v>-50</v>
      </c>
      <c r="E244" s="3">
        <v>-50</v>
      </c>
      <c r="F244" s="3">
        <v>-50</v>
      </c>
      <c r="G244" s="3">
        <v>-50</v>
      </c>
      <c r="H244" s="3">
        <v>-50</v>
      </c>
      <c r="I244" s="3">
        <v>-50</v>
      </c>
      <c r="J244" s="3">
        <v>-50</v>
      </c>
      <c r="K244" s="3">
        <v>-50</v>
      </c>
      <c r="L244" s="3">
        <v>-50</v>
      </c>
      <c r="M244" s="3">
        <v>-50</v>
      </c>
      <c r="N244" s="3">
        <v>-50</v>
      </c>
      <c r="O244" s="5">
        <f t="shared" si="8"/>
        <v>-600</v>
      </c>
      <c r="P244" s="3">
        <v>0</v>
      </c>
      <c r="Q244" s="3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5">
        <f t="shared" si="9"/>
        <v>0</v>
      </c>
    </row>
    <row r="245" spans="1:28" x14ac:dyDescent="0.25">
      <c r="B245" t="s">
        <v>61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0</v>
      </c>
      <c r="O245" s="5">
        <f t="shared" si="8"/>
        <v>0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5">
        <f t="shared" si="9"/>
        <v>0</v>
      </c>
    </row>
    <row r="246" spans="1:28" x14ac:dyDescent="0.25">
      <c r="B246" t="s">
        <v>93</v>
      </c>
      <c r="C246" s="3">
        <v>8453.5400000000009</v>
      </c>
      <c r="D246" s="3">
        <v>7650.4</v>
      </c>
      <c r="E246" s="3">
        <v>8453.5400000000009</v>
      </c>
      <c r="F246" s="3">
        <v>8170.16</v>
      </c>
      <c r="G246" s="3">
        <v>8453.5400000000009</v>
      </c>
      <c r="H246" s="3">
        <v>8170.16</v>
      </c>
      <c r="I246" s="3">
        <v>8453.5400000000009</v>
      </c>
      <c r="J246" s="3">
        <v>8453.5400000000009</v>
      </c>
      <c r="K246" s="3">
        <v>8170.16</v>
      </c>
      <c r="L246" s="3">
        <v>8453.5400000000009</v>
      </c>
      <c r="M246" s="3">
        <v>8170.16</v>
      </c>
      <c r="N246" s="3">
        <v>9587.57</v>
      </c>
      <c r="O246" s="5">
        <f t="shared" si="8"/>
        <v>100639.85000000003</v>
      </c>
      <c r="P246" s="3">
        <v>13407.01</v>
      </c>
      <c r="Q246" s="3">
        <v>12119.9</v>
      </c>
      <c r="R246" s="3">
        <v>13407.01</v>
      </c>
      <c r="S246" s="3">
        <v>12978.35</v>
      </c>
      <c r="T246" s="3">
        <v>13407.01</v>
      </c>
      <c r="U246" s="3">
        <v>12978.35</v>
      </c>
      <c r="V246" s="3">
        <v>13407.01</v>
      </c>
      <c r="W246" s="3">
        <v>13407.01</v>
      </c>
      <c r="X246" s="3">
        <v>12978.35</v>
      </c>
      <c r="Y246" s="3">
        <v>13407.01</v>
      </c>
      <c r="Z246" s="3">
        <v>12978.35</v>
      </c>
      <c r="AA246" s="3">
        <v>15091.76</v>
      </c>
      <c r="AB246" s="5">
        <f t="shared" si="9"/>
        <v>159567.12000000002</v>
      </c>
    </row>
    <row r="247" spans="1:28" x14ac:dyDescent="0.25">
      <c r="B247" t="s">
        <v>94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11066.36</v>
      </c>
      <c r="O247" s="5">
        <f t="shared" si="8"/>
        <v>11066.36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16847.48</v>
      </c>
      <c r="AB247" s="5">
        <f t="shared" si="9"/>
        <v>16847.48</v>
      </c>
    </row>
    <row r="248" spans="1:28" x14ac:dyDescent="0.25">
      <c r="B248" t="s">
        <v>96</v>
      </c>
      <c r="C248" s="3">
        <v>376.61</v>
      </c>
      <c r="D248" s="3">
        <v>340.83</v>
      </c>
      <c r="E248" s="3">
        <v>376.61</v>
      </c>
      <c r="F248" s="3">
        <v>363.98</v>
      </c>
      <c r="G248" s="3">
        <v>376.61</v>
      </c>
      <c r="H248" s="3">
        <v>363.98</v>
      </c>
      <c r="I248" s="3">
        <v>376.61</v>
      </c>
      <c r="J248" s="3">
        <v>376.61</v>
      </c>
      <c r="K248" s="3">
        <v>363.98</v>
      </c>
      <c r="L248" s="3">
        <v>376.61</v>
      </c>
      <c r="M248" s="3">
        <v>363.98</v>
      </c>
      <c r="N248" s="3">
        <v>715.66</v>
      </c>
      <c r="O248" s="5">
        <f t="shared" si="8"/>
        <v>4772.0700000000006</v>
      </c>
      <c r="P248" s="3">
        <v>597.28</v>
      </c>
      <c r="Q248" s="3">
        <v>539.94000000000005</v>
      </c>
      <c r="R248" s="3">
        <v>597.28</v>
      </c>
      <c r="S248" s="3">
        <v>578.19000000000005</v>
      </c>
      <c r="T248" s="3">
        <v>597.28</v>
      </c>
      <c r="U248" s="3">
        <v>578.19000000000005</v>
      </c>
      <c r="V248" s="3">
        <v>597.28</v>
      </c>
      <c r="W248" s="3">
        <v>597.28</v>
      </c>
      <c r="X248" s="3">
        <v>578.19000000000005</v>
      </c>
      <c r="Y248" s="3">
        <v>597.28</v>
      </c>
      <c r="Z248" s="3">
        <v>578.19000000000005</v>
      </c>
      <c r="AA248" s="3">
        <v>1106.69</v>
      </c>
      <c r="AB248" s="5">
        <f t="shared" si="9"/>
        <v>7543.07</v>
      </c>
    </row>
    <row r="249" spans="1:28" x14ac:dyDescent="0.25">
      <c r="B249" t="s">
        <v>97</v>
      </c>
      <c r="C249" s="3">
        <v>213.03</v>
      </c>
      <c r="D249" s="3">
        <v>192.79</v>
      </c>
      <c r="E249" s="3">
        <v>213.03</v>
      </c>
      <c r="F249" s="3">
        <v>205.89</v>
      </c>
      <c r="G249" s="3">
        <v>213.03</v>
      </c>
      <c r="H249" s="3">
        <v>205.89</v>
      </c>
      <c r="I249" s="3">
        <v>191.73</v>
      </c>
      <c r="J249" s="3">
        <v>191.73</v>
      </c>
      <c r="K249" s="3">
        <v>185.3</v>
      </c>
      <c r="L249" s="3">
        <v>191.73</v>
      </c>
      <c r="M249" s="3">
        <v>185.3</v>
      </c>
      <c r="N249" s="3">
        <v>364.34</v>
      </c>
      <c r="O249" s="5">
        <f t="shared" si="8"/>
        <v>2553.79</v>
      </c>
      <c r="P249" s="3">
        <v>324.45</v>
      </c>
      <c r="Q249" s="3">
        <v>293.3</v>
      </c>
      <c r="R249" s="3">
        <v>324.45</v>
      </c>
      <c r="S249" s="3">
        <v>314.08</v>
      </c>
      <c r="T249" s="3">
        <v>324.45</v>
      </c>
      <c r="U249" s="3">
        <v>314.08</v>
      </c>
      <c r="V249" s="3">
        <v>292</v>
      </c>
      <c r="W249" s="3">
        <v>292</v>
      </c>
      <c r="X249" s="3">
        <v>282.67</v>
      </c>
      <c r="Y249" s="3">
        <v>292</v>
      </c>
      <c r="Z249" s="3">
        <v>282.67</v>
      </c>
      <c r="AA249" s="3">
        <v>541.04999999999995</v>
      </c>
      <c r="AB249" s="5">
        <f t="shared" si="9"/>
        <v>3877.2</v>
      </c>
    </row>
    <row r="250" spans="1:28" x14ac:dyDescent="0.25">
      <c r="B250" t="s">
        <v>98</v>
      </c>
      <c r="C250" s="3">
        <v>420</v>
      </c>
      <c r="D250" s="3">
        <v>420</v>
      </c>
      <c r="E250" s="3">
        <v>420</v>
      </c>
      <c r="F250" s="3">
        <v>420</v>
      </c>
      <c r="G250" s="3">
        <v>420</v>
      </c>
      <c r="H250" s="3">
        <v>420</v>
      </c>
      <c r="I250" s="3">
        <v>420</v>
      </c>
      <c r="J250" s="3">
        <v>420</v>
      </c>
      <c r="K250" s="3">
        <v>420</v>
      </c>
      <c r="L250" s="3">
        <v>420</v>
      </c>
      <c r="M250" s="3">
        <v>420</v>
      </c>
      <c r="N250" s="3">
        <v>420</v>
      </c>
      <c r="O250" s="5">
        <f t="shared" si="8"/>
        <v>5040</v>
      </c>
      <c r="P250" s="3">
        <v>260</v>
      </c>
      <c r="Q250" s="3">
        <v>260</v>
      </c>
      <c r="R250" s="3">
        <v>260</v>
      </c>
      <c r="S250" s="3">
        <v>260</v>
      </c>
      <c r="T250" s="3">
        <v>260</v>
      </c>
      <c r="U250" s="3">
        <v>260</v>
      </c>
      <c r="V250" s="3">
        <v>260</v>
      </c>
      <c r="W250" s="3">
        <v>260</v>
      </c>
      <c r="X250" s="3">
        <v>260</v>
      </c>
      <c r="Y250" s="3">
        <v>260</v>
      </c>
      <c r="Z250" s="3">
        <v>260</v>
      </c>
      <c r="AA250" s="3">
        <v>260</v>
      </c>
      <c r="AB250" s="5">
        <f t="shared" si="9"/>
        <v>3120</v>
      </c>
    </row>
    <row r="251" spans="1:28" x14ac:dyDescent="0.25">
      <c r="B251" t="s">
        <v>99</v>
      </c>
      <c r="C251" s="3">
        <v>401.54</v>
      </c>
      <c r="D251" s="3">
        <v>363.39</v>
      </c>
      <c r="E251" s="3">
        <v>401.54</v>
      </c>
      <c r="F251" s="3">
        <v>388.08</v>
      </c>
      <c r="G251" s="3">
        <v>401.54</v>
      </c>
      <c r="H251" s="3">
        <v>388.08</v>
      </c>
      <c r="I251" s="3">
        <v>401.54</v>
      </c>
      <c r="J251" s="3">
        <v>401.54</v>
      </c>
      <c r="K251" s="3">
        <v>388.08</v>
      </c>
      <c r="L251" s="3">
        <v>401.54</v>
      </c>
      <c r="M251" s="3">
        <v>388.08</v>
      </c>
      <c r="N251" s="3">
        <v>455.41</v>
      </c>
      <c r="O251" s="5">
        <f t="shared" si="8"/>
        <v>4780.3599999999997</v>
      </c>
      <c r="P251" s="3">
        <v>536.28</v>
      </c>
      <c r="Q251" s="3">
        <v>484.8</v>
      </c>
      <c r="R251" s="3">
        <v>536.28</v>
      </c>
      <c r="S251" s="3">
        <v>519.13</v>
      </c>
      <c r="T251" s="3">
        <v>536.28</v>
      </c>
      <c r="U251" s="3">
        <v>519.13</v>
      </c>
      <c r="V251" s="3">
        <v>536.28</v>
      </c>
      <c r="W251" s="3">
        <v>536.28</v>
      </c>
      <c r="X251" s="3">
        <v>519.13</v>
      </c>
      <c r="Y251" s="3">
        <v>536.28</v>
      </c>
      <c r="Z251" s="3">
        <v>519.13</v>
      </c>
      <c r="AA251" s="3">
        <v>603.66999999999996</v>
      </c>
      <c r="AB251" s="5">
        <f t="shared" si="9"/>
        <v>6382.6699999999992</v>
      </c>
    </row>
    <row r="252" spans="1:28" x14ac:dyDescent="0.25">
      <c r="B252" t="s">
        <v>100</v>
      </c>
      <c r="C252" s="3">
        <v>300</v>
      </c>
      <c r="D252" s="3">
        <v>300</v>
      </c>
      <c r="E252" s="3">
        <v>300</v>
      </c>
      <c r="F252" s="3">
        <v>300</v>
      </c>
      <c r="G252" s="3">
        <v>300</v>
      </c>
      <c r="H252" s="3">
        <v>300</v>
      </c>
      <c r="I252" s="3">
        <v>300</v>
      </c>
      <c r="J252" s="3">
        <v>300</v>
      </c>
      <c r="K252" s="3">
        <v>300</v>
      </c>
      <c r="L252" s="3">
        <v>300</v>
      </c>
      <c r="M252" s="3">
        <v>300</v>
      </c>
      <c r="N252" s="3">
        <v>300</v>
      </c>
      <c r="O252" s="5">
        <f t="shared" si="8"/>
        <v>3600</v>
      </c>
      <c r="P252" s="3">
        <v>244</v>
      </c>
      <c r="Q252" s="3">
        <v>244</v>
      </c>
      <c r="R252" s="3">
        <v>244</v>
      </c>
      <c r="S252" s="3">
        <v>244</v>
      </c>
      <c r="T252" s="3">
        <v>244</v>
      </c>
      <c r="U252" s="3">
        <v>244</v>
      </c>
      <c r="V252" s="3">
        <v>244</v>
      </c>
      <c r="W252" s="3">
        <v>244</v>
      </c>
      <c r="X252" s="3">
        <v>244</v>
      </c>
      <c r="Y252" s="3">
        <v>244</v>
      </c>
      <c r="Z252" s="3">
        <v>244</v>
      </c>
      <c r="AA252" s="3">
        <v>244</v>
      </c>
      <c r="AB252" s="5">
        <f t="shared" si="9"/>
        <v>2928</v>
      </c>
    </row>
    <row r="253" spans="1:28" x14ac:dyDescent="0.25">
      <c r="B253" t="s">
        <v>101</v>
      </c>
      <c r="C253" s="3">
        <v>81.150000000000006</v>
      </c>
      <c r="D253" s="3">
        <v>73.44</v>
      </c>
      <c r="E253" s="3">
        <v>81.150000000000006</v>
      </c>
      <c r="F253" s="3">
        <v>78.430000000000007</v>
      </c>
      <c r="G253" s="3">
        <v>81.150000000000006</v>
      </c>
      <c r="H253" s="3">
        <v>78.430000000000007</v>
      </c>
      <c r="I253" s="3">
        <v>81.150000000000006</v>
      </c>
      <c r="J253" s="3">
        <v>81.150000000000006</v>
      </c>
      <c r="K253" s="3">
        <v>78.430000000000007</v>
      </c>
      <c r="L253" s="3">
        <v>81.150000000000006</v>
      </c>
      <c r="M253" s="3">
        <v>78.430000000000007</v>
      </c>
      <c r="N253" s="3">
        <v>198.28</v>
      </c>
      <c r="O253" s="5">
        <f t="shared" si="8"/>
        <v>1072.3399999999999</v>
      </c>
      <c r="P253" s="3">
        <v>128.71</v>
      </c>
      <c r="Q253" s="3">
        <v>116.35</v>
      </c>
      <c r="R253" s="3">
        <v>128.71</v>
      </c>
      <c r="S253" s="3">
        <v>124.59</v>
      </c>
      <c r="T253" s="3">
        <v>128.71</v>
      </c>
      <c r="U253" s="3">
        <v>124.59</v>
      </c>
      <c r="V253" s="3">
        <v>128.71</v>
      </c>
      <c r="W253" s="3">
        <v>128.71</v>
      </c>
      <c r="X253" s="3">
        <v>124.59</v>
      </c>
      <c r="Y253" s="3">
        <v>128.71</v>
      </c>
      <c r="Z253" s="3">
        <v>124.59</v>
      </c>
      <c r="AA253" s="3">
        <v>306.62</v>
      </c>
      <c r="AB253" s="5">
        <f t="shared" si="9"/>
        <v>1693.5900000000001</v>
      </c>
    </row>
    <row r="254" spans="1:28" x14ac:dyDescent="0.25">
      <c r="B254" t="s">
        <v>102</v>
      </c>
      <c r="C254" s="3">
        <v>84</v>
      </c>
      <c r="D254" s="3">
        <v>76</v>
      </c>
      <c r="E254" s="3">
        <v>84</v>
      </c>
      <c r="F254" s="3">
        <v>81.2</v>
      </c>
      <c r="G254" s="3">
        <v>84</v>
      </c>
      <c r="H254" s="3">
        <v>81.2</v>
      </c>
      <c r="I254" s="3">
        <v>84</v>
      </c>
      <c r="J254" s="3">
        <v>84</v>
      </c>
      <c r="K254" s="3">
        <v>81.2</v>
      </c>
      <c r="L254" s="3">
        <v>84</v>
      </c>
      <c r="M254" s="3">
        <v>81.2</v>
      </c>
      <c r="N254" s="3">
        <v>84</v>
      </c>
      <c r="O254" s="5">
        <f t="shared" si="8"/>
        <v>988.80000000000007</v>
      </c>
      <c r="P254" s="3">
        <v>54.2</v>
      </c>
      <c r="Q254" s="3">
        <v>49</v>
      </c>
      <c r="R254" s="3">
        <v>54.2</v>
      </c>
      <c r="S254" s="3">
        <v>52.5</v>
      </c>
      <c r="T254" s="3">
        <v>54.2</v>
      </c>
      <c r="U254" s="3">
        <v>52.5</v>
      </c>
      <c r="V254" s="3">
        <v>54.2</v>
      </c>
      <c r="W254" s="3">
        <v>54.2</v>
      </c>
      <c r="X254" s="3">
        <v>52.5</v>
      </c>
      <c r="Y254" s="3">
        <v>54.2</v>
      </c>
      <c r="Z254" s="3">
        <v>52.5</v>
      </c>
      <c r="AA254" s="3">
        <v>54.2</v>
      </c>
      <c r="AB254" s="5">
        <f t="shared" si="9"/>
        <v>638.40000000000009</v>
      </c>
    </row>
    <row r="255" spans="1:28" x14ac:dyDescent="0.25">
      <c r="B255" t="s">
        <v>103</v>
      </c>
      <c r="C255" s="3">
        <v>63</v>
      </c>
      <c r="D255" s="3">
        <v>57</v>
      </c>
      <c r="E255" s="3">
        <v>63</v>
      </c>
      <c r="F255" s="3">
        <v>60.9</v>
      </c>
      <c r="G255" s="3">
        <v>63</v>
      </c>
      <c r="H255" s="3">
        <v>60.9</v>
      </c>
      <c r="I255" s="3">
        <v>63</v>
      </c>
      <c r="J255" s="3">
        <v>63</v>
      </c>
      <c r="K255" s="3">
        <v>60.9</v>
      </c>
      <c r="L255" s="3">
        <v>63</v>
      </c>
      <c r="M255" s="3">
        <v>60.9</v>
      </c>
      <c r="N255" s="3">
        <v>63</v>
      </c>
      <c r="O255" s="5">
        <f t="shared" si="8"/>
        <v>741.59999999999991</v>
      </c>
      <c r="P255" s="3">
        <v>54.2</v>
      </c>
      <c r="Q255" s="3">
        <v>49</v>
      </c>
      <c r="R255" s="3">
        <v>54.2</v>
      </c>
      <c r="S255" s="3">
        <v>52.5</v>
      </c>
      <c r="T255" s="3">
        <v>54.2</v>
      </c>
      <c r="U255" s="3">
        <v>52.5</v>
      </c>
      <c r="V255" s="3">
        <v>54.2</v>
      </c>
      <c r="W255" s="3">
        <v>54.2</v>
      </c>
      <c r="X255" s="3">
        <v>52.5</v>
      </c>
      <c r="Y255" s="3">
        <v>54.2</v>
      </c>
      <c r="Z255" s="3">
        <v>52.5</v>
      </c>
      <c r="AA255" s="3">
        <v>54.2</v>
      </c>
      <c r="AB255" s="5">
        <f t="shared" si="9"/>
        <v>638.40000000000009</v>
      </c>
    </row>
    <row r="256" spans="1:28" x14ac:dyDescent="0.25">
      <c r="B256" t="s">
        <v>141</v>
      </c>
      <c r="C256" s="3">
        <v>2000</v>
      </c>
      <c r="D256" s="3">
        <v>4500</v>
      </c>
      <c r="E256" s="3">
        <v>13000</v>
      </c>
      <c r="F256" s="3">
        <v>1500</v>
      </c>
      <c r="G256" s="3">
        <v>1500</v>
      </c>
      <c r="H256" s="3">
        <v>1500</v>
      </c>
      <c r="I256" s="3">
        <v>1500</v>
      </c>
      <c r="J256" s="3">
        <v>1500</v>
      </c>
      <c r="K256" s="3">
        <v>1500</v>
      </c>
      <c r="L256" s="3">
        <v>1500</v>
      </c>
      <c r="M256" s="3">
        <v>2000</v>
      </c>
      <c r="N256" s="3">
        <v>2000</v>
      </c>
      <c r="O256" s="5">
        <f t="shared" si="8"/>
        <v>34000</v>
      </c>
      <c r="P256" s="3">
        <v>2500</v>
      </c>
      <c r="Q256" s="3">
        <v>2500</v>
      </c>
      <c r="R256" s="3">
        <v>1500</v>
      </c>
      <c r="S256" s="3">
        <v>1500</v>
      </c>
      <c r="T256" s="3">
        <v>1500</v>
      </c>
      <c r="U256" s="3">
        <v>1500</v>
      </c>
      <c r="V256" s="3">
        <v>1500</v>
      </c>
      <c r="W256" s="3">
        <v>1500</v>
      </c>
      <c r="X256" s="3">
        <v>1500</v>
      </c>
      <c r="Y256" s="3">
        <v>1500</v>
      </c>
      <c r="Z256" s="3">
        <v>2000</v>
      </c>
      <c r="AA256" s="3">
        <v>2000</v>
      </c>
      <c r="AB256" s="5">
        <f t="shared" si="9"/>
        <v>21000</v>
      </c>
    </row>
    <row r="257" spans="2:28" x14ac:dyDescent="0.25">
      <c r="B257" t="s">
        <v>143</v>
      </c>
      <c r="C257" s="3">
        <v>0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5">
        <f t="shared" si="8"/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5">
        <f t="shared" si="9"/>
        <v>0</v>
      </c>
    </row>
    <row r="258" spans="2:28" x14ac:dyDescent="0.25">
      <c r="B258" t="s">
        <v>144</v>
      </c>
      <c r="C258" s="3">
        <v>0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v>0</v>
      </c>
      <c r="O258" s="5">
        <f t="shared" si="8"/>
        <v>0</v>
      </c>
      <c r="P258" s="3">
        <v>0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5">
        <f t="shared" si="9"/>
        <v>0</v>
      </c>
    </row>
    <row r="259" spans="2:28" x14ac:dyDescent="0.25">
      <c r="B259" t="s">
        <v>145</v>
      </c>
      <c r="C259" s="3">
        <v>300</v>
      </c>
      <c r="D259" s="3">
        <v>300</v>
      </c>
      <c r="E259" s="3">
        <v>300</v>
      </c>
      <c r="F259" s="3">
        <v>500</v>
      </c>
      <c r="G259" s="3">
        <v>725</v>
      </c>
      <c r="H259" s="3">
        <v>725</v>
      </c>
      <c r="I259" s="3">
        <v>725</v>
      </c>
      <c r="J259" s="3">
        <v>725</v>
      </c>
      <c r="K259" s="3">
        <v>725</v>
      </c>
      <c r="L259" s="3">
        <v>525</v>
      </c>
      <c r="M259" s="3">
        <v>300</v>
      </c>
      <c r="N259" s="3">
        <v>400</v>
      </c>
      <c r="O259" s="5">
        <f t="shared" si="8"/>
        <v>6250</v>
      </c>
      <c r="P259" s="3">
        <v>200</v>
      </c>
      <c r="Q259" s="3">
        <v>200</v>
      </c>
      <c r="R259" s="3">
        <v>300</v>
      </c>
      <c r="S259" s="3">
        <v>400</v>
      </c>
      <c r="T259" s="3">
        <v>600</v>
      </c>
      <c r="U259" s="3">
        <v>600</v>
      </c>
      <c r="V259" s="3">
        <v>600</v>
      </c>
      <c r="W259" s="3">
        <v>600</v>
      </c>
      <c r="X259" s="3">
        <v>600</v>
      </c>
      <c r="Y259" s="3">
        <v>500</v>
      </c>
      <c r="Z259" s="3">
        <v>300</v>
      </c>
      <c r="AA259" s="3">
        <v>300</v>
      </c>
      <c r="AB259" s="5">
        <f t="shared" si="9"/>
        <v>5200</v>
      </c>
    </row>
    <row r="260" spans="2:28" x14ac:dyDescent="0.25">
      <c r="B260" t="s">
        <v>146</v>
      </c>
      <c r="C260" s="3">
        <v>1725</v>
      </c>
      <c r="D260" s="3">
        <v>1725</v>
      </c>
      <c r="E260" s="3">
        <v>1725</v>
      </c>
      <c r="F260" s="3">
        <v>1800</v>
      </c>
      <c r="G260" s="3">
        <v>1800</v>
      </c>
      <c r="H260" s="3">
        <v>1800</v>
      </c>
      <c r="I260" s="3">
        <v>2100</v>
      </c>
      <c r="J260" s="3">
        <v>2100</v>
      </c>
      <c r="K260" s="3">
        <v>2100</v>
      </c>
      <c r="L260" s="3">
        <v>1800</v>
      </c>
      <c r="M260" s="3">
        <v>1725</v>
      </c>
      <c r="N260" s="3">
        <v>1725</v>
      </c>
      <c r="O260" s="5">
        <f t="shared" si="8"/>
        <v>22125</v>
      </c>
      <c r="P260" s="3">
        <v>1700</v>
      </c>
      <c r="Q260" s="3">
        <v>1700</v>
      </c>
      <c r="R260" s="3">
        <v>1700</v>
      </c>
      <c r="S260" s="3">
        <v>1750</v>
      </c>
      <c r="T260" s="3">
        <v>1750</v>
      </c>
      <c r="U260" s="3">
        <v>1800</v>
      </c>
      <c r="V260" s="3">
        <v>2100</v>
      </c>
      <c r="W260" s="3">
        <v>2100</v>
      </c>
      <c r="X260" s="3">
        <v>1800</v>
      </c>
      <c r="Y260" s="3">
        <v>1750</v>
      </c>
      <c r="Z260" s="3">
        <v>1700</v>
      </c>
      <c r="AA260" s="3">
        <v>1700</v>
      </c>
      <c r="AB260" s="5">
        <f t="shared" si="9"/>
        <v>21550</v>
      </c>
    </row>
    <row r="261" spans="2:28" x14ac:dyDescent="0.25">
      <c r="B261" t="s">
        <v>148</v>
      </c>
      <c r="C261" s="3">
        <v>0</v>
      </c>
      <c r="D261" s="3">
        <v>0</v>
      </c>
      <c r="E261" s="3">
        <v>0</v>
      </c>
      <c r="F261" s="3">
        <v>0</v>
      </c>
      <c r="G261" s="3">
        <v>2100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5">
        <f t="shared" si="8"/>
        <v>2100</v>
      </c>
      <c r="P261" s="3">
        <v>0</v>
      </c>
      <c r="Q261" s="3">
        <v>0</v>
      </c>
      <c r="R261" s="3">
        <v>0</v>
      </c>
      <c r="S261" s="3">
        <v>0</v>
      </c>
      <c r="T261" s="3">
        <v>1900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5">
        <f t="shared" si="9"/>
        <v>1900</v>
      </c>
    </row>
    <row r="262" spans="2:28" x14ac:dyDescent="0.25">
      <c r="B262" t="s">
        <v>149</v>
      </c>
      <c r="C262" s="3">
        <v>1275</v>
      </c>
      <c r="D262" s="3">
        <v>1275</v>
      </c>
      <c r="E262" s="3">
        <v>1275</v>
      </c>
      <c r="F262" s="3">
        <v>1275</v>
      </c>
      <c r="G262" s="3">
        <v>1275</v>
      </c>
      <c r="H262" s="3">
        <v>1275</v>
      </c>
      <c r="I262" s="3">
        <v>1275</v>
      </c>
      <c r="J262" s="3">
        <v>1275</v>
      </c>
      <c r="K262" s="3">
        <v>1275</v>
      </c>
      <c r="L262" s="3">
        <v>1275</v>
      </c>
      <c r="M262" s="3">
        <v>1275</v>
      </c>
      <c r="N262" s="3">
        <v>1275</v>
      </c>
      <c r="O262" s="5">
        <f t="shared" si="8"/>
        <v>15300</v>
      </c>
      <c r="P262" s="3">
        <v>1275</v>
      </c>
      <c r="Q262" s="3">
        <v>1275</v>
      </c>
      <c r="R262" s="3">
        <v>1275</v>
      </c>
      <c r="S262" s="3">
        <v>1275</v>
      </c>
      <c r="T262" s="3">
        <v>1275</v>
      </c>
      <c r="U262" s="3">
        <v>1275</v>
      </c>
      <c r="V262" s="3">
        <v>1275</v>
      </c>
      <c r="W262" s="3">
        <v>1275</v>
      </c>
      <c r="X262" s="3">
        <v>1275</v>
      </c>
      <c r="Y262" s="3">
        <v>1275</v>
      </c>
      <c r="Z262" s="3">
        <v>1275</v>
      </c>
      <c r="AA262" s="3">
        <v>1275</v>
      </c>
      <c r="AB262" s="5">
        <f t="shared" si="9"/>
        <v>15300</v>
      </c>
    </row>
    <row r="263" spans="2:28" x14ac:dyDescent="0.25">
      <c r="B263" t="s">
        <v>150</v>
      </c>
      <c r="C263" s="3">
        <v>750</v>
      </c>
      <c r="D263" s="3">
        <v>750</v>
      </c>
      <c r="E263" s="3">
        <v>750</v>
      </c>
      <c r="F263" s="3">
        <v>750</v>
      </c>
      <c r="G263" s="3">
        <v>750</v>
      </c>
      <c r="H263" s="3">
        <v>750</v>
      </c>
      <c r="I263" s="3">
        <v>750</v>
      </c>
      <c r="J263" s="3">
        <v>750</v>
      </c>
      <c r="K263" s="3">
        <v>750</v>
      </c>
      <c r="L263" s="3">
        <v>750</v>
      </c>
      <c r="M263" s="3">
        <v>750</v>
      </c>
      <c r="N263" s="3">
        <v>750</v>
      </c>
      <c r="O263" s="5">
        <f t="shared" ref="O263:O276" si="10">SUM(C263:N263)</f>
        <v>9000</v>
      </c>
      <c r="P263" s="3">
        <v>675</v>
      </c>
      <c r="Q263" s="3">
        <v>675</v>
      </c>
      <c r="R263" s="3">
        <v>675</v>
      </c>
      <c r="S263" s="3">
        <v>675</v>
      </c>
      <c r="T263" s="3">
        <v>675</v>
      </c>
      <c r="U263" s="3">
        <v>675</v>
      </c>
      <c r="V263" s="3">
        <v>675</v>
      </c>
      <c r="W263" s="3">
        <v>675</v>
      </c>
      <c r="X263" s="3">
        <v>675</v>
      </c>
      <c r="Y263" s="3">
        <v>675</v>
      </c>
      <c r="Z263" s="3">
        <v>675</v>
      </c>
      <c r="AA263" s="3">
        <v>675</v>
      </c>
      <c r="AB263" s="5">
        <f t="shared" ref="AB263:AB276" si="11">SUM(P263:AA263)</f>
        <v>8100</v>
      </c>
    </row>
    <row r="264" spans="2:28" x14ac:dyDescent="0.25">
      <c r="B264" t="s">
        <v>151</v>
      </c>
      <c r="C264" s="3">
        <v>780</v>
      </c>
      <c r="D264" s="3">
        <v>780</v>
      </c>
      <c r="E264" s="3">
        <v>780</v>
      </c>
      <c r="F264" s="3">
        <v>780</v>
      </c>
      <c r="G264" s="3">
        <v>780</v>
      </c>
      <c r="H264" s="3">
        <v>780</v>
      </c>
      <c r="I264" s="3">
        <v>780</v>
      </c>
      <c r="J264" s="3">
        <v>780</v>
      </c>
      <c r="K264" s="3">
        <v>780</v>
      </c>
      <c r="L264" s="3">
        <v>780</v>
      </c>
      <c r="M264" s="3">
        <v>780</v>
      </c>
      <c r="N264" s="3">
        <v>780</v>
      </c>
      <c r="O264" s="5">
        <f t="shared" si="10"/>
        <v>9360</v>
      </c>
      <c r="P264" s="3">
        <v>920</v>
      </c>
      <c r="Q264" s="3">
        <v>920</v>
      </c>
      <c r="R264" s="3">
        <v>920</v>
      </c>
      <c r="S264" s="3">
        <v>920</v>
      </c>
      <c r="T264" s="3">
        <v>920</v>
      </c>
      <c r="U264" s="3">
        <v>920</v>
      </c>
      <c r="V264" s="3">
        <v>920</v>
      </c>
      <c r="W264" s="3">
        <v>920</v>
      </c>
      <c r="X264" s="3">
        <v>920</v>
      </c>
      <c r="Y264" s="3">
        <v>920</v>
      </c>
      <c r="Z264" s="3">
        <v>920</v>
      </c>
      <c r="AA264" s="3">
        <v>920</v>
      </c>
      <c r="AB264" s="5">
        <f t="shared" si="11"/>
        <v>11040</v>
      </c>
    </row>
    <row r="265" spans="2:28" x14ac:dyDescent="0.25">
      <c r="B265" t="s">
        <v>152</v>
      </c>
      <c r="C265" s="3">
        <v>895</v>
      </c>
      <c r="D265" s="3">
        <v>895</v>
      </c>
      <c r="E265" s="3">
        <v>895</v>
      </c>
      <c r="F265" s="3">
        <v>895</v>
      </c>
      <c r="G265" s="3">
        <v>895</v>
      </c>
      <c r="H265" s="3">
        <v>895</v>
      </c>
      <c r="I265" s="3">
        <v>895</v>
      </c>
      <c r="J265" s="3">
        <v>895</v>
      </c>
      <c r="K265" s="3">
        <v>895</v>
      </c>
      <c r="L265" s="3">
        <v>895</v>
      </c>
      <c r="M265" s="3">
        <v>895</v>
      </c>
      <c r="N265" s="3">
        <v>895</v>
      </c>
      <c r="O265" s="5">
        <f t="shared" si="10"/>
        <v>10740</v>
      </c>
      <c r="P265" s="3">
        <v>740</v>
      </c>
      <c r="Q265" s="3">
        <v>740</v>
      </c>
      <c r="R265" s="3">
        <v>740</v>
      </c>
      <c r="S265" s="3">
        <v>740</v>
      </c>
      <c r="T265" s="3">
        <v>740</v>
      </c>
      <c r="U265" s="3">
        <v>740</v>
      </c>
      <c r="V265" s="3">
        <v>740</v>
      </c>
      <c r="W265" s="3">
        <v>740</v>
      </c>
      <c r="X265" s="3">
        <v>740</v>
      </c>
      <c r="Y265" s="3">
        <v>740</v>
      </c>
      <c r="Z265" s="3">
        <v>740</v>
      </c>
      <c r="AA265" s="3">
        <v>740</v>
      </c>
      <c r="AB265" s="5">
        <f t="shared" si="11"/>
        <v>8880</v>
      </c>
    </row>
    <row r="266" spans="2:28" x14ac:dyDescent="0.25">
      <c r="B266" t="s">
        <v>154</v>
      </c>
      <c r="C266" s="3">
        <v>500</v>
      </c>
      <c r="D266" s="3">
        <v>500</v>
      </c>
      <c r="E266" s="3">
        <v>500</v>
      </c>
      <c r="F266" s="3">
        <v>500</v>
      </c>
      <c r="G266" s="3">
        <v>500</v>
      </c>
      <c r="H266" s="3">
        <v>500</v>
      </c>
      <c r="I266" s="3">
        <v>500</v>
      </c>
      <c r="J266" s="3">
        <v>500</v>
      </c>
      <c r="K266" s="3">
        <v>500</v>
      </c>
      <c r="L266" s="3">
        <v>500</v>
      </c>
      <c r="M266" s="3">
        <v>500</v>
      </c>
      <c r="N266" s="3">
        <v>500</v>
      </c>
      <c r="O266" s="5">
        <f t="shared" si="10"/>
        <v>6000</v>
      </c>
      <c r="P266" s="3">
        <v>500</v>
      </c>
      <c r="Q266" s="3">
        <v>500</v>
      </c>
      <c r="R266" s="3">
        <v>500</v>
      </c>
      <c r="S266" s="3">
        <v>500</v>
      </c>
      <c r="T266" s="3">
        <v>500</v>
      </c>
      <c r="U266" s="3">
        <v>500</v>
      </c>
      <c r="V266" s="3">
        <v>500</v>
      </c>
      <c r="W266" s="3">
        <v>500</v>
      </c>
      <c r="X266" s="3">
        <v>500</v>
      </c>
      <c r="Y266" s="3">
        <v>500</v>
      </c>
      <c r="Z266" s="3">
        <v>500</v>
      </c>
      <c r="AA266" s="3">
        <v>500</v>
      </c>
      <c r="AB266" s="5">
        <f t="shared" si="11"/>
        <v>6000</v>
      </c>
    </row>
    <row r="267" spans="2:28" x14ac:dyDescent="0.25">
      <c r="B267" t="s">
        <v>155</v>
      </c>
      <c r="C267" s="3">
        <v>2742</v>
      </c>
      <c r="D267" s="3">
        <v>2742</v>
      </c>
      <c r="E267" s="3">
        <v>2742</v>
      </c>
      <c r="F267" s="3">
        <v>2742</v>
      </c>
      <c r="G267" s="3">
        <v>2742</v>
      </c>
      <c r="H267" s="3">
        <v>2742</v>
      </c>
      <c r="I267" s="3">
        <v>2742</v>
      </c>
      <c r="J267" s="3">
        <v>2742</v>
      </c>
      <c r="K267" s="3">
        <v>2742</v>
      </c>
      <c r="L267" s="3">
        <v>2742</v>
      </c>
      <c r="M267" s="3">
        <v>2742</v>
      </c>
      <c r="N267" s="3">
        <v>2742</v>
      </c>
      <c r="O267" s="5">
        <f t="shared" si="10"/>
        <v>32904</v>
      </c>
      <c r="P267" s="3">
        <v>2742</v>
      </c>
      <c r="Q267" s="3">
        <v>2742</v>
      </c>
      <c r="R267" s="3">
        <v>2742</v>
      </c>
      <c r="S267" s="3">
        <v>2742</v>
      </c>
      <c r="T267" s="3">
        <v>2742</v>
      </c>
      <c r="U267" s="3">
        <v>2742</v>
      </c>
      <c r="V267" s="3">
        <v>2742</v>
      </c>
      <c r="W267" s="3">
        <v>2742</v>
      </c>
      <c r="X267" s="3">
        <v>2742</v>
      </c>
      <c r="Y267" s="3">
        <v>2742</v>
      </c>
      <c r="Z267" s="3">
        <v>2742</v>
      </c>
      <c r="AA267" s="3">
        <v>2742</v>
      </c>
      <c r="AB267" s="5">
        <f t="shared" si="11"/>
        <v>32904</v>
      </c>
    </row>
    <row r="268" spans="2:28" x14ac:dyDescent="0.25">
      <c r="B268" t="s">
        <v>157</v>
      </c>
      <c r="C268" s="3">
        <v>196.88</v>
      </c>
      <c r="D268" s="3">
        <v>178.13</v>
      </c>
      <c r="E268" s="3">
        <v>196.88</v>
      </c>
      <c r="F268" s="3">
        <v>190.31</v>
      </c>
      <c r="G268" s="3">
        <v>196.88</v>
      </c>
      <c r="H268" s="3">
        <v>190.31</v>
      </c>
      <c r="I268" s="3">
        <v>196.88</v>
      </c>
      <c r="J268" s="3">
        <v>196.88</v>
      </c>
      <c r="K268" s="3">
        <v>190.31</v>
      </c>
      <c r="L268" s="3">
        <v>196.88</v>
      </c>
      <c r="M268" s="3">
        <v>190.31</v>
      </c>
      <c r="N268" s="3">
        <v>196.88</v>
      </c>
      <c r="O268" s="5">
        <f t="shared" si="10"/>
        <v>2317.5300000000002</v>
      </c>
      <c r="P268" s="3">
        <v>67.75</v>
      </c>
      <c r="Q268" s="3">
        <v>61.25</v>
      </c>
      <c r="R268" s="3">
        <v>67.75</v>
      </c>
      <c r="S268" s="3">
        <v>65.63</v>
      </c>
      <c r="T268" s="3">
        <v>67.75</v>
      </c>
      <c r="U268" s="3">
        <v>65.63</v>
      </c>
      <c r="V268" s="3">
        <v>67.75</v>
      </c>
      <c r="W268" s="3">
        <v>67.75</v>
      </c>
      <c r="X268" s="3">
        <v>65.63</v>
      </c>
      <c r="Y268" s="3">
        <v>67.75</v>
      </c>
      <c r="Z268" s="3">
        <v>65.63</v>
      </c>
      <c r="AA268" s="3">
        <v>67.75</v>
      </c>
      <c r="AB268" s="5">
        <f t="shared" si="11"/>
        <v>798.02</v>
      </c>
    </row>
    <row r="269" spans="2:28" x14ac:dyDescent="0.25">
      <c r="B269" t="s">
        <v>158</v>
      </c>
      <c r="C269" s="3">
        <v>25</v>
      </c>
      <c r="D269" s="3">
        <v>25</v>
      </c>
      <c r="E269" s="3">
        <v>25</v>
      </c>
      <c r="F269" s="3">
        <v>25</v>
      </c>
      <c r="G269" s="3">
        <v>25</v>
      </c>
      <c r="H269" s="3">
        <v>25</v>
      </c>
      <c r="I269" s="3">
        <v>25</v>
      </c>
      <c r="J269" s="3">
        <v>25</v>
      </c>
      <c r="K269" s="3">
        <v>25</v>
      </c>
      <c r="L269" s="3">
        <v>25</v>
      </c>
      <c r="M269" s="3">
        <v>25</v>
      </c>
      <c r="N269" s="3">
        <v>25</v>
      </c>
      <c r="O269" s="5">
        <f t="shared" si="10"/>
        <v>300</v>
      </c>
      <c r="P269" s="3">
        <v>45</v>
      </c>
      <c r="Q269" s="3">
        <v>45</v>
      </c>
      <c r="R269" s="3">
        <v>45</v>
      </c>
      <c r="S269" s="3">
        <v>45</v>
      </c>
      <c r="T269" s="3">
        <v>45</v>
      </c>
      <c r="U269" s="3">
        <v>45</v>
      </c>
      <c r="V269" s="3">
        <v>45</v>
      </c>
      <c r="W269" s="3">
        <v>45</v>
      </c>
      <c r="X269" s="3">
        <v>45</v>
      </c>
      <c r="Y269" s="3">
        <v>45</v>
      </c>
      <c r="Z269" s="3">
        <v>45</v>
      </c>
      <c r="AA269" s="3">
        <v>45</v>
      </c>
      <c r="AB269" s="5">
        <f t="shared" si="11"/>
        <v>540</v>
      </c>
    </row>
    <row r="270" spans="2:28" x14ac:dyDescent="0.25">
      <c r="B270" t="s">
        <v>164</v>
      </c>
      <c r="C270" s="3">
        <v>1000</v>
      </c>
      <c r="D270" s="3">
        <v>1000</v>
      </c>
      <c r="E270" s="3">
        <v>1000</v>
      </c>
      <c r="F270" s="3">
        <v>1000</v>
      </c>
      <c r="G270" s="3">
        <v>1000</v>
      </c>
      <c r="H270" s="3">
        <v>1000</v>
      </c>
      <c r="I270" s="3">
        <v>1000</v>
      </c>
      <c r="J270" s="3">
        <v>1000</v>
      </c>
      <c r="K270" s="3">
        <v>1000</v>
      </c>
      <c r="L270" s="3">
        <v>1000</v>
      </c>
      <c r="M270" s="3">
        <v>1000</v>
      </c>
      <c r="N270" s="3">
        <v>1000</v>
      </c>
      <c r="O270" s="5">
        <f t="shared" si="10"/>
        <v>12000</v>
      </c>
      <c r="P270" s="3">
        <v>550</v>
      </c>
      <c r="Q270" s="3">
        <v>550</v>
      </c>
      <c r="R270" s="3">
        <v>550</v>
      </c>
      <c r="S270" s="3">
        <v>550</v>
      </c>
      <c r="T270" s="3">
        <v>550</v>
      </c>
      <c r="U270" s="3">
        <v>550</v>
      </c>
      <c r="V270" s="3">
        <v>550</v>
      </c>
      <c r="W270" s="3">
        <v>550</v>
      </c>
      <c r="X270" s="3">
        <v>550</v>
      </c>
      <c r="Y270" s="3">
        <v>550</v>
      </c>
      <c r="Z270" s="3">
        <v>550</v>
      </c>
      <c r="AA270" s="3">
        <v>550</v>
      </c>
      <c r="AB270" s="5">
        <f t="shared" si="11"/>
        <v>6600</v>
      </c>
    </row>
    <row r="271" spans="2:28" x14ac:dyDescent="0.25">
      <c r="B271" t="s">
        <v>179</v>
      </c>
      <c r="C271" s="3">
        <v>200</v>
      </c>
      <c r="D271" s="3">
        <v>200</v>
      </c>
      <c r="E271" s="3">
        <v>200</v>
      </c>
      <c r="F271" s="3">
        <v>200</v>
      </c>
      <c r="G271" s="3">
        <v>200</v>
      </c>
      <c r="H271" s="3">
        <v>200</v>
      </c>
      <c r="I271" s="3">
        <v>200</v>
      </c>
      <c r="J271" s="3">
        <v>200</v>
      </c>
      <c r="K271" s="3">
        <v>200</v>
      </c>
      <c r="L271" s="3">
        <v>200</v>
      </c>
      <c r="M271" s="3">
        <v>200</v>
      </c>
      <c r="N271" s="3">
        <v>200</v>
      </c>
      <c r="O271" s="5">
        <f t="shared" si="10"/>
        <v>2400</v>
      </c>
      <c r="P271" s="3">
        <v>400</v>
      </c>
      <c r="Q271" s="3">
        <v>400</v>
      </c>
      <c r="R271" s="3">
        <v>400</v>
      </c>
      <c r="S271" s="3">
        <v>400</v>
      </c>
      <c r="T271" s="3">
        <v>400</v>
      </c>
      <c r="U271" s="3">
        <v>400</v>
      </c>
      <c r="V271" s="3">
        <v>400</v>
      </c>
      <c r="W271" s="3">
        <v>400</v>
      </c>
      <c r="X271" s="3">
        <v>400</v>
      </c>
      <c r="Y271" s="3">
        <v>400</v>
      </c>
      <c r="Z271" s="3">
        <v>400</v>
      </c>
      <c r="AA271" s="3">
        <v>400</v>
      </c>
      <c r="AB271" s="5">
        <f t="shared" si="11"/>
        <v>4800</v>
      </c>
    </row>
    <row r="272" spans="2:28" x14ac:dyDescent="0.25">
      <c r="B272" t="s">
        <v>186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  <c r="O272" s="5">
        <f t="shared" si="10"/>
        <v>0</v>
      </c>
      <c r="P272" s="3">
        <v>0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5">
        <f t="shared" si="11"/>
        <v>0</v>
      </c>
    </row>
    <row r="273" spans="1:28" x14ac:dyDescent="0.25">
      <c r="B273" t="s">
        <v>187</v>
      </c>
      <c r="C273" s="3">
        <v>200</v>
      </c>
      <c r="D273" s="3">
        <v>200</v>
      </c>
      <c r="E273" s="3">
        <v>200</v>
      </c>
      <c r="F273" s="3">
        <v>200</v>
      </c>
      <c r="G273" s="3">
        <v>200</v>
      </c>
      <c r="H273" s="3">
        <v>200</v>
      </c>
      <c r="I273" s="3">
        <v>200</v>
      </c>
      <c r="J273" s="3">
        <v>200</v>
      </c>
      <c r="K273" s="3">
        <v>200</v>
      </c>
      <c r="L273" s="3">
        <v>200</v>
      </c>
      <c r="M273" s="3">
        <v>200</v>
      </c>
      <c r="N273" s="3">
        <v>200</v>
      </c>
      <c r="O273" s="5">
        <f t="shared" si="10"/>
        <v>2400</v>
      </c>
      <c r="P273" s="3">
        <v>200</v>
      </c>
      <c r="Q273" s="3">
        <v>200</v>
      </c>
      <c r="R273" s="3">
        <v>200</v>
      </c>
      <c r="S273" s="3">
        <v>200</v>
      </c>
      <c r="T273" s="3">
        <v>200</v>
      </c>
      <c r="U273" s="3">
        <v>200</v>
      </c>
      <c r="V273" s="3">
        <v>200</v>
      </c>
      <c r="W273" s="3">
        <v>200</v>
      </c>
      <c r="X273" s="3">
        <v>200</v>
      </c>
      <c r="Y273" s="3">
        <v>200</v>
      </c>
      <c r="Z273" s="3">
        <v>200</v>
      </c>
      <c r="AA273" s="3">
        <v>200</v>
      </c>
      <c r="AB273" s="5">
        <f t="shared" si="11"/>
        <v>2400</v>
      </c>
    </row>
    <row r="274" spans="1:28" x14ac:dyDescent="0.25">
      <c r="B274" t="s">
        <v>188</v>
      </c>
      <c r="C274" s="3">
        <v>100</v>
      </c>
      <c r="D274" s="3">
        <v>100</v>
      </c>
      <c r="E274" s="3">
        <v>100</v>
      </c>
      <c r="F274" s="3">
        <v>100</v>
      </c>
      <c r="G274" s="3">
        <v>100</v>
      </c>
      <c r="H274" s="3">
        <v>100</v>
      </c>
      <c r="I274" s="3">
        <v>100</v>
      </c>
      <c r="J274" s="3">
        <v>100</v>
      </c>
      <c r="K274" s="3">
        <v>100</v>
      </c>
      <c r="L274" s="3">
        <v>100</v>
      </c>
      <c r="M274" s="3">
        <v>100</v>
      </c>
      <c r="N274" s="3">
        <v>100</v>
      </c>
      <c r="O274" s="5">
        <f t="shared" si="10"/>
        <v>1200</v>
      </c>
      <c r="P274" s="3">
        <v>100</v>
      </c>
      <c r="Q274" s="3">
        <v>100</v>
      </c>
      <c r="R274" s="3">
        <v>100</v>
      </c>
      <c r="S274" s="3">
        <v>100</v>
      </c>
      <c r="T274" s="3">
        <v>100</v>
      </c>
      <c r="U274" s="3">
        <v>100</v>
      </c>
      <c r="V274" s="3">
        <v>100</v>
      </c>
      <c r="W274" s="3">
        <v>100</v>
      </c>
      <c r="X274" s="3">
        <v>100</v>
      </c>
      <c r="Y274" s="3">
        <v>100</v>
      </c>
      <c r="Z274" s="3">
        <v>100</v>
      </c>
      <c r="AA274" s="3">
        <v>100</v>
      </c>
      <c r="AB274" s="5">
        <f t="shared" si="11"/>
        <v>1200</v>
      </c>
    </row>
    <row r="275" spans="1:28" x14ac:dyDescent="0.25">
      <c r="B275" t="s">
        <v>189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5">
        <f t="shared" si="10"/>
        <v>0</v>
      </c>
      <c r="P275" s="3">
        <v>0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5">
        <f t="shared" si="11"/>
        <v>0</v>
      </c>
    </row>
    <row r="276" spans="1:28" x14ac:dyDescent="0.25">
      <c r="B276" t="s">
        <v>190</v>
      </c>
      <c r="C276" s="3">
        <v>70</v>
      </c>
      <c r="D276" s="3">
        <v>70</v>
      </c>
      <c r="E276" s="3">
        <v>70</v>
      </c>
      <c r="F276" s="3">
        <v>70</v>
      </c>
      <c r="G276" s="3">
        <v>70</v>
      </c>
      <c r="H276" s="3">
        <v>70</v>
      </c>
      <c r="I276" s="3">
        <v>70</v>
      </c>
      <c r="J276" s="3">
        <v>70</v>
      </c>
      <c r="K276" s="3">
        <v>70</v>
      </c>
      <c r="L276" s="3">
        <v>70</v>
      </c>
      <c r="M276" s="3">
        <v>70</v>
      </c>
      <c r="N276" s="3">
        <v>70</v>
      </c>
      <c r="O276" s="5">
        <f t="shared" si="10"/>
        <v>840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5">
        <f t="shared" si="11"/>
        <v>0</v>
      </c>
    </row>
    <row r="277" spans="1:28" x14ac:dyDescent="0.25">
      <c r="A277" s="1" t="s">
        <v>0</v>
      </c>
      <c r="B277" s="1"/>
      <c r="C277" s="4">
        <f t="shared" ref="C277:AB277" si="12">SUM(C6:C276)</f>
        <v>77431.680000000022</v>
      </c>
      <c r="D277" s="4">
        <f t="shared" si="12"/>
        <v>67503.179999999993</v>
      </c>
      <c r="E277" s="4">
        <f t="shared" si="12"/>
        <v>74870.320000000007</v>
      </c>
      <c r="F277" s="4">
        <f t="shared" si="12"/>
        <v>45037.89</v>
      </c>
      <c r="G277" s="4">
        <f t="shared" si="12"/>
        <v>-678.57000000000608</v>
      </c>
      <c r="H277" s="4">
        <f t="shared" si="12"/>
        <v>-49485.409999999982</v>
      </c>
      <c r="I277" s="4">
        <f t="shared" si="12"/>
        <v>-87169.8</v>
      </c>
      <c r="J277" s="4">
        <f t="shared" si="12"/>
        <v>-89425.55</v>
      </c>
      <c r="K277" s="4">
        <f t="shared" si="12"/>
        <v>-50191.97999999996</v>
      </c>
      <c r="L277" s="4">
        <f t="shared" si="12"/>
        <v>46807.71</v>
      </c>
      <c r="M277" s="4">
        <f t="shared" si="12"/>
        <v>59295.240000000027</v>
      </c>
      <c r="N277" s="4">
        <f t="shared" si="12"/>
        <v>122500.84000000001</v>
      </c>
      <c r="O277" s="4">
        <f t="shared" si="12"/>
        <v>216495.55000000075</v>
      </c>
      <c r="P277" s="4">
        <f t="shared" si="12"/>
        <v>70110.459999999992</v>
      </c>
      <c r="Q277" s="4">
        <f t="shared" si="12"/>
        <v>62573.760000000009</v>
      </c>
      <c r="R277" s="4">
        <f t="shared" si="12"/>
        <v>53435.099999999969</v>
      </c>
      <c r="S277" s="4">
        <f t="shared" si="12"/>
        <v>34040.1</v>
      </c>
      <c r="T277" s="4">
        <f t="shared" si="12"/>
        <v>-20597.850000000064</v>
      </c>
      <c r="U277" s="4">
        <f t="shared" si="12"/>
        <v>-79366.299999999974</v>
      </c>
      <c r="V277" s="4">
        <f t="shared" si="12"/>
        <v>-85086.110000000015</v>
      </c>
      <c r="W277" s="4">
        <f t="shared" si="12"/>
        <v>-87544.549999999988</v>
      </c>
      <c r="X277" s="4">
        <f t="shared" si="12"/>
        <v>-75047.159999999989</v>
      </c>
      <c r="Y277" s="4">
        <f t="shared" si="12"/>
        <v>40448.920000000013</v>
      </c>
      <c r="Z277" s="4">
        <f t="shared" si="12"/>
        <v>46861.21</v>
      </c>
      <c r="AA277" s="4">
        <f t="shared" si="12"/>
        <v>108988.45999999999</v>
      </c>
      <c r="AB277" s="4">
        <f t="shared" si="12"/>
        <v>68816.040000000765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D e p t s _ 2 4 a 1 5 9 2 b - 4 8 b 6 - 4 5 f 5 - a 8 b 1 - 0 d f 1 3 b c d 8 7 2 3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D e p t s _ 2 4 a 1 5 9 2 b - 4 8 b 6 - 4 5 f 5 - a 8 b 1 - 0 d f 1 3 b c d 8 7 2 3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 D e p t < / s t r i n g > < / k e y > < v a l u e > < i n t > 6 6 < / i n t > < / v a l u e > < / i t e m > < i t e m > < k e y > < s t r i n g > D e p a r t m e n t   N a m e < / s t r i n g > < / k e y > < v a l u e > < i n t > 1 5 1 < / i n t > < / v a l u e > < / i t e m > < / C o l u m n W i d t h s > < C o l u m n D i s p l a y I n d e x > < i t e m > < k e y > < s t r i n g > D e p t < / s t r i n g > < / k e y > < v a l u e > < i n t > 0 < / i n t > < / v a l u e > < / i t e m > < i t e m > < k e y > < s t r i n g > D e p a r t m e n t  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 T r a n s a c t i o n s 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 T r a n s a c t i o n s 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 C o l u m n s \ D e p t 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 C o l u m n s \ A c c o u n t 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 C o l u m n s \ C l a s s 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 C o l u m n s \ G r o u p 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 D e p t s 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 D e p t s 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 C o l u m n s \ D e p t 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 C o l u m n s \ D e p a r t m e n t 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D a t a M a s h u p   s q m i d = " 7 1 d d 4 6 b 6 - f 4 3 4 - 4 2 d 3 - 9 0 e 5 - 1 5 d 2 e b 7 8 5 9 2 c "   x m l n s = " h t t p : / / s c h e m a s . m i c r o s o f t . c o m / D a t a M a s h u p " > A A A A A N w F A A B Q S w M E F A A C A A g A + H x Y T M H s c b C m A A A A + A A A A B I A H A B D b 2 5 m a W c v U G F j a 2 F n Z S 5 4 b W w g o h g A K K A U A A A A A A A A A A A A A A A A A A A A A A A A A A A A h Y / B C o I w H I d f R X Z 3 m 0 s h 5 O 8 k v C Y E Q X Q d c + l I Z 7 j Z f L c O P V K v k F B W t 4 6 / j + / w / R 6 3 O + R T 1 w Z X N V j d m w x F m K J A G d l X 2 t Q Z G t 0 p X K O c w 0 7 I s 6 h V M M v G p p O t M t Q 4 d 0 k J 8 d 5 j v 8 L 9 U B N G a U S O 5 X Y v G 9 U J 9 J H 1 f z n U x j p h p E I c D q 8 Y z n C S 4 I R G F M c x A 7 J g K L X 5 K m w u x h T I D 4 R i b N 0 4 K K 5 M W G y A L B P I + w V / A l B L A w Q U A A I A C A D 4 f F h M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+ H x Y T J d a + 5 b U A g A A 8 A k A A B M A H A B G b 3 J t d W x h c y 9 T Z W N 0 a W 9 u M S 5 t I K I Y A C i g F A A A A A A A A A A A A A A A A A A A A A A A A A A A A K 1 W X W / a M B R 9 R + I / W N 5 L k D L U u P v u m N T S r e 3 D u q m w 7 Y G i y Y Q 7 i O r Y y H H 6 I c R / 3 3 W c l i T E 6 z q N h w S O 7 X P u s e + 9 J o P Y J E q S k X t H B 9 1 O t 5 M t u Y Y 5 O Y a V y c i A C D D d D s H P S O U 6 B k Q + 3 s Y g + s N c a 5 D m h 9 J X M 6 W u g t 5 6 c s 5 T G N B i I Z 1 u J k M l D c 6 Y h m 7 9 M z p c c r l A 6 v H d C i g S j f l M Q H + s u c x + K Z 0 O l c h T a Q e z w I m F 6 3 V B R 0 N i E C Y G b s 0 m J A X I t U m R n V j R 2 v i m 1 + 0 k s l W z 6 u 8 o n y / g 3 x x q u X C r / 5 9 L h 0 Y 7 R h 3 O P P j + P c 7 l X Q V + 0 Q 6 / b I d f t c O v 2 + E 3 7 f D b d j j a 8 + C R B 2 c e 3 O M 0 8 l i N P F 4 j j 9 n I 4 z b y 2 I 0 8 f p n H L / P 4 Z R 6 / z O O X e f w y j 1 / m 8 c s 8 f l n N 7 6 b 3 k N R f t U q V w a w + B T 4 H n W 0 T u x w p 8 a C R / y G Z l B M O h R j F X H C d D Y z O Y b r l / p Q I Y R u O u p F b W g t a J G j R D s u u s K l x G L B l f a F u K s G N Q G B r s 1 h Q 1 w k J 8 H h J g o k l m p L 3 H w g 9 w Q r F q J X h g v a 2 z B e Q q m t c 5 j a o w u 0 G S j h o h o A x F l S E 7 e 3 Z Z H n 4 h S V R i f u b X C X X h b k v Z g l 6 V 6 W c U I x u t Z p B l T 3 R N k p 6 G M c q l 7 g 7 9 r s x O p n l x h 4 E / c 5 F D r T q T G I 7 a 3 V m B 7 Z q v i B t 4 6 o p H H N 8 V 9 O m m g v R I 8 1 w N 6 C i / X P z 0 N 7 n + N 0 k K f g U 2 K M K 9 X j a + K v c j X g i / w 7 V o 7 C 8 b r P t E a T u N D w x 7 z 9 1 V 1 z Y J W t I 3 C U V 3 / X t 9 D / c f f u 1 y 6 + Q 4 s W l 3 3 4 D Y h J B l v V x d / i M Z x B g c k O / v O q y g A 7 f X Z 6 o 0 R U W V E b s n M v P u R D J A k n 7 P I 7 n M 8 w y M h l q w A 0 9 5 9 c 4 Y J W w j l e g T Q K N D v C z E Y 0 L Y j 0 Z x U t I + Y D S 8 M x A O q D V a f b m t c L T p 9 Z p T Q y L 9 O y Y e k 7 m L w 6 m U Y S P p t N K 8 B g X u N y o B F j g B b r T P + n z I / s g + C z n 6 f s F Y / w z g A 7 K e n d / h O o J 0 F A 8 + A 1 Q S w E C L Q A U A A I A C A D 4 f F h M w e x x s K Y A A A D 4 A A A A E g A A A A A A A A A A A A A A A A A A A A A A Q 2 9 u Z m l n L 1 B h Y 2 t h Z 2 U u e G 1 s U E s B A i 0 A F A A C A A g A + H x Y T A / K 6 a u k A A A A 6 Q A A A B M A A A A A A A A A A A A A A A A A 8 g A A A F t D b 2 5 0 Z W 5 0 X 1 R 5 c G V z X S 5 4 b W x Q S w E C L Q A U A A I A C A D 4 f F h M l 1 r 7 l t Q C A A D w C Q A A E w A A A A A A A A A A A A A A A A D j A Q A A R m 9 y b X V s Y X M v U 2 V j d G l v b j E u b V B L B Q Y A A A A A A w A D A M I A A A A E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b J A A A A A A A A L k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W d B Q U F B Q U F B Q U M 0 N W 5 U b k Y 3 e V h T T E J Q T l d 2 U U t s c D V D a 1 J o Z E d F Z 1 R X O W t a V 3 d B Q U F F Q U F B Q U F B Q U F B S y t u Y T N 0 c E 1 l a 2 F p M 0 F P R U o v V 2 R y d z l U Z E d G b m F X N W 5 J R k Y x W l h K c F p Y T U F B Q U F B Q U F B P S I g L z 4 8 L 1 N 0 Y W J s Z U V u d H J p Z X M + P C 9 J d G V t P j x J d G V t P j x J d G V t T G 9 j Y X R p b 2 4 + P E l 0 Z W 1 U e X B l P k Z v c m 1 1 b G E 8 L 0 l 0 Z W 1 U e X B l P j x J d G V t U G F 0 a D 5 T Z W N 0 a W 9 u M S 9 U c m F u c 2 F j d G l v b n M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y Y W 5 z Y W N 0 a W 9 u c y 9 D a G F u Z 2 V k I F R 5 c G U u e 0 R h d G U s M H 0 m c X V v d D s s J n F 1 b 3 Q 7 U 2 V y d m V y L k R h d G F i Y X N l X F w v M i 9 G a W x l L 2 M 6 X F x c X G d v c 2 t p b G x z I G R h d G F c X F x c b X V s b G l n Y W 5 z L m F j Y 2 R i L y 9 U c m F u c 2 F j d G l v b n M u e 0 F j Y 2 9 1 b n Q s M n 0 m c X V v d D s s J n F 1 b 3 Q 7 U 2 V y d m V y L k R h d G F i Y X N l X F w v M i 9 G a W x l L 2 M 6 X F x c X G d v c 2 t p b G x z I G R h d G F c X F x c b X V s b G l n Y W 5 z L m F j Y 2 R i L y 9 U c m F u c 2 F j d G l v b n M u e 0 R l c H Q s M 3 0 m c X V v d D s s J n F 1 b 3 Q 7 U 2 V y d m V y L k R h d G F i Y X N l X F w v M i 9 G a W x l L 2 M 6 X F x c X G d v c 2 t p b G x z I G R h d G F c X F x c b X V s b G l n Y W 5 z L m F j Y 2 R i L y 9 U c m F u c 2 F j d G l v b n M u e 0 F t b 3 V u d C w 0 f S Z x d W 9 0 O y w m c X V v d D t T Z W N 0 a W 9 u M S 9 U c m F u c 2 F j d G l v b n M v U m V w b G F j Z W Q g V m F s d W U u e 0 F j Y 2 9 1 b n Q g T m F t Z S w 0 f S Z x d W 9 0 O y w m c X V v d D t T Z X J 2 Z X I u R G F 0 Y W J h c 2 V c X C 8 y L 0 Z p b G U v Y z p c X F x c Z 2 9 z a 2 l s b H M g Z G F 0 Y V x c X F x t d W x s a W d h b n M u Y W N j Z G I v L 1 R y Y W 5 z Y W N 0 a W 9 u c y 5 7 Q 2 x h c 3 M s N n 0 m c X V v d D s s J n F 1 b 3 Q 7 U 2 V y d m V y L k R h d G F i Y X N l X F w v M i 9 G a W x l L 2 M 6 X F x c X G d v c 2 t p b G x z I G R h d G F c X F x c b X V s b G l n Y W 5 z L m F j Y 2 R i L y 9 U c m F u c 2 F j d G l v b n M u e 0 d y b 3 V w L D d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R y Y W 5 z Y W N 0 a W 9 u c y 9 D a G F u Z 2 V k I F R 5 c G U u e 0 R h d G U s M H 0 m c X V v d D s s J n F 1 b 3 Q 7 U 2 V y d m V y L k R h d G F i Y X N l X F w v M i 9 G a W x l L 2 M 6 X F x c X G d v c 2 t p b G x z I G R h d G F c X F x c b X V s b G l n Y W 5 z L m F j Y 2 R i L y 9 U c m F u c 2 F j d G l v b n M u e 0 F j Y 2 9 1 b n Q s M n 0 m c X V v d D s s J n F 1 b 3 Q 7 U 2 V y d m V y L k R h d G F i Y X N l X F w v M i 9 G a W x l L 2 M 6 X F x c X G d v c 2 t p b G x z I G R h d G F c X F x c b X V s b G l n Y W 5 z L m F j Y 2 R i L y 9 U c m F u c 2 F j d G l v b n M u e 0 R l c H Q s M 3 0 m c X V v d D s s J n F 1 b 3 Q 7 U 2 V y d m V y L k R h d G F i Y X N l X F w v M i 9 G a W x l L 2 M 6 X F x c X G d v c 2 t p b G x z I G R h d G F c X F x c b X V s b G l n Y W 5 z L m F j Y 2 R i L y 9 U c m F u c 2 F j d G l v b n M u e 0 F t b 3 V u d C w 0 f S Z x d W 9 0 O y w m c X V v d D t T Z W N 0 a W 9 u M S 9 U c m F u c 2 F j d G l v b n M v U m V w b G F j Z W Q g V m F s d W U u e 0 F j Y 2 9 1 b n Q g T m F t Z S w 0 f S Z x d W 9 0 O y w m c X V v d D t T Z X J 2 Z X I u R G F 0 Y W J h c 2 V c X C 8 y L 0 Z p b G U v Y z p c X F x c Z 2 9 z a 2 l s b H M g Z G F 0 Y V x c X F x t d W x s a W d h b n M u Y W N j Z G I v L 1 R y Y W 5 z Y W N 0 a W 9 u c y 5 7 Q 2 x h c 3 M s N n 0 m c X V v d D s s J n F 1 b 3 Q 7 U 2 V y d m V y L k R h d G F i Y X N l X F w v M i 9 G a W x l L 2 M 6 X F x c X G d v c 2 t p b G x z I G R h d G F c X F x c b X V s b G l n Y W 5 z L m F j Y 2 R i L y 9 U c m F u c 2 F j d G l v b n M u e 0 d y b 3 V w L D d 9 J n F 1 b 3 Q 7 X S w m c X V v d D t S Z W x h d G l v b n N o a X B J b m Z v J n F 1 b 3 Q 7 O l t d f S I g L z 4 8 R W 5 0 c n k g V H l w Z T 0 i R m l s b E x h c 3 R V c G R h d G V k I i B W Y W x 1 Z T 0 i Z D I w M T g t M D I t M j R U M j M 6 M j E 6 N T g u N D I x O D M 1 M F o i I C 8 + P E V u d H J 5 I F R 5 c G U 9 I k Z p b G x F c n J v c k N v Z G U i I F Z h b H V l P S J z V W 5 r b m 9 3 b i I g L z 4 8 R W 5 0 c n k g V H l w Z T 0 i R m l s b E N v b H V t b k 5 h b W V z I i B W Y W x 1 Z T 0 i c 1 s m c X V v d D t E Y X R l J n F 1 b 3 Q 7 L C Z x d W 9 0 O 0 F j Y 2 9 1 b n Q m c X V v d D s s J n F 1 b 3 Q 7 R G V w d C Z x d W 9 0 O y w m c X V v d D t B b W 9 1 b n Q m c X V v d D s s J n F 1 b 3 Q 7 Q W N j b 3 V u d C B O Y W 1 l J n F 1 b 3 Q 7 L C Z x d W 9 0 O 0 N s Y X N z J n F 1 b 3 Q 7 L C Z x d W 9 0 O 0 d y b 3 V w J n F 1 b 3 Q 7 X S I g L z 4 8 R W 5 0 c n k g V H l w Z T 0 i R m l s b E N v b H V t b l R 5 c G V z I i B W Y W x 1 Z T 0 i c 0 N R W U d C U V l H Q m c 9 P S I g L z 4 8 R W 5 0 c n k g V H l w Z T 0 i R m l s b E V y c m 9 y Q 2 9 1 b n Q i I F Z h b H V l P S J s M C I g L z 4 8 R W 5 0 c n k g V H l w Z T 0 i R m l s b E N v d W 5 0 I i B W Y W x 1 Z T 0 i b D M 1 M T Y 2 I i A v P j x F b n R y e S B U e X B l P S J G a W x s U 3 R h d H V z I i B W Y W x 1 Z T 0 i c 0 N v b X B s Z X R l I i A v P j x F b n R y e S B U e X B l P S J B Z G R l Z F R v R G F 0 Y U 1 v Z G V s I i B W Y W x 1 Z T 0 i b D E i I C 8 + P E V u d H J 5 I F R 5 c G U 9 I k Z p b G x l Z E N v b X B s Z X R l U m V z d W x 0 V G 9 X b 3 J r c 2 h l Z X Q i I F Z h b H V l P S J s M C I g L z 4 8 R W 5 0 c n k g V H l w Z T 0 i U X V l c n l J R C I g V m F s d W U 9 I n M 4 M z g w Y z A 4 M S 0 y N 2 U x L T R i N W Q t O T c 3 Z S 1 k M W Y 0 Z D U y M D h j N m I i I C 8 + P E V u d H J 5 I F R 5 c G U 9 I l F 1 Z X J 5 R 3 J v d X B J R C I g V m F s d W U 9 I n N l N z c 0 Z T Z i O C 1 i Y z E 3 L T Q 4 O T c t Y j A 0 Z i 0 z N T Z i Z D A y Y T V h N z k i I C 8 + P C 9 T d G F i b G V F b n R y a W V z P j w v S X R l b T 4 8 S X R l b T 4 8 S X R l b U x v Y 2 F 0 a W 9 u P j x J d G V t V H l w Z T 5 G b 3 J t d W x h P C 9 J d G V t V H l w Z T 4 8 S X R l b V B h d G g + U 2 V j d G l v b j E v V H J h b n N h Y 3 R p b 2 5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Y W N 0 a W 9 u c y 9 f V H J h b n N h Y 3 R p b 2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h Y 3 R p b 2 5 z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h Y 3 R p b 2 5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h Y 3 R p b 2 5 z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X B 0 c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U X V l c n l H c m 9 1 c E l E I i B W Y W x 1 Z T 0 i c 2 U 3 N z R l N m I 4 L W J j M T c t N D g 5 N y 1 i M D R m L T M 1 N m J k M D J h N W E 3 O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T g t M D I t M j R U M j M 6 M j k 6 N T A u M T k 3 N z A 2 O F o i I C 8 + P E V u d H J 5 I F R 5 c G U 9 I k Z p b G x F c n J v c k N v Z G U i I F Z h b H V l P S J z V W 5 r b m 9 3 b i I g L z 4 8 R W 5 0 c n k g V H l w Z T 0 i R m l s b E N v b H V t b k 5 h b W V z I i B W Y W x 1 Z T 0 i c 1 s m c X V v d D t E Z X B 0 J n F 1 b 3 Q 7 L C Z x d W 9 0 O 0 R l c G F y d G 1 l b n Q g T m F t Z S Z x d W 9 0 O 1 0 i I C 8 + P E V u d H J 5 I F R 5 c G U 9 I k Z p b G x D b 2 x 1 b W 5 U e X B l c y I g V m F s d W U 9 I n N C Z 1 k 9 I i A v P j x F b n R y e S B U e X B l P S J G a W x s R X J y b 3 J D b 3 V u d C I g V m F s d W U 9 I m w w I i A v P j x F b n R y e S B U e X B l P S J G a W x s Q 2 9 1 b n Q i I F Z h b H V l P S J s O C I g L z 4 8 R W 5 0 c n k g V H l w Z T 0 i R m l s b F N 0 Y X R 1 c y I g V m F s d W U 9 I n N D b 2 1 w b G V 0 Z S I g L z 4 8 R W 5 0 c n k g V H l w Z T 0 i T m F t Z V V w Z G F 0 Z W R B Z n R l c k Z p b G w i I F Z h b H V l P S J s M C I g L z 4 8 R W 5 0 c n k g V H l w Z T 0 i Q W R k Z W R U b 0 R h d G F N b 2 R l b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l c H R z L 0 N o Y W 5 n Z W Q g V H l w Z S 5 7 R G V w d C w w f S Z x d W 9 0 O y w m c X V v d D t T Z W N 0 a W 9 u M S 9 E Z X B 0 c y 9 D a G F u Z 2 V k I F R 5 c G U u e 0 R l c G F y d G 1 l b n Q g T m F t Z S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E Z X B 0 c y 9 D a G F u Z 2 V k I F R 5 c G U u e 0 R l c H Q s M H 0 m c X V v d D s s J n F 1 b 3 Q 7 U 2 V j d G l v b j E v R G V w d H M v Q 2 h h b m d l Z C B U e X B l L n t E Z X B h c n R t Z W 5 0 I E 5 h b W U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l c H R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c H R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n V k Z 2 V 0 c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T g t M D I t M j R U M j M 6 M z k 6 M j Q u M D g x N j Q z M V o i I C 8 + P E V u d H J 5 I F R 5 c G U 9 I k Z p b G x F c n J v c k N v Z G U i I F Z h b H V l P S J z V W 5 r b m 9 3 b i I g L z 4 8 R W 5 0 c n k g V H l w Z T 0 i R m l s b E N v b H V t b k 5 h b W V z I i B W Y W x 1 Z T 0 i c 1 s m c X V v d D t E Z X B 0 J n F 1 b 3 Q 7 L C Z x d W 9 0 O 0 F j Y 2 9 1 b n Q m c X V v d D s s J n F 1 b 3 Q 7 R G F 0 Z S Z x d W 9 0 O y w m c X V v d D t B b W 9 1 b n Q m c X V v d D t d I i A v P j x F b n R y e S B U e X B l P S J G a W x s Q 2 9 s d W 1 u V H l w Z X M i I F Z h b H V l P S J z Q m d Z S k V R P T 0 i I C 8 + P E V u d H J 5 I F R 5 c G U 9 I k Z p b G x F c n J v c k N v d W 5 0 I i B W Y W x 1 Z T 0 i b D A i I C 8 + P E V u d H J 5 I F R 5 c G U 9 I k Z p b G x D b 3 V u d C I g V m F s d W U 9 I m w 2 N T A 0 I i A v P j x F b n R y e S B U e X B l P S J G a W x s U 3 R h d H V z I i B W Y W x 1 Z T 0 i c 0 N v b X B s Z X R l I i A v P j x F b n R y e S B U e X B l P S J B Z G R l Z F R v R G F 0 Y U 1 v Z G V s I i B W Y W x 1 Z T 0 i b D E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n V k Z 2 V 0 c y 9 V b n B p d m 9 0 Z W Q g T 3 R o Z X I g Q 2 9 s d W 1 u c y 5 7 R G V w d C w w f S Z x d W 9 0 O y w m c X V v d D t T Z W N 0 a W 9 u M S 9 C d W R n Z X R z L 1 V u c G l 2 b 3 R l Z C B P d G h l c i B D b 2 x 1 b W 5 z L n t B Y 2 N v d W 5 0 L D F 9 J n F 1 b 3 Q 7 L C Z x d W 9 0 O 1 N l Y 3 R p b 2 4 x L 0 J 1 Z G d l d H M v Q 2 h h b m d l Z C B U e X B l M i 5 7 R G F 0 Z S w y f S Z x d W 9 0 O y w m c X V v d D t T Z W N 0 a W 9 u M S 9 C d W R n Z X R z L 0 N o Y W 5 n Z W Q g V H l w Z T M u e 0 F t b 3 V u d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C d W R n Z X R z L 1 V u c G l 2 b 3 R l Z C B P d G h l c i B D b 2 x 1 b W 5 z L n t E Z X B 0 L D B 9 J n F 1 b 3 Q 7 L C Z x d W 9 0 O 1 N l Y 3 R p b 2 4 x L 0 J 1 Z G d l d H M v V W 5 w a X Z v d G V k I E 9 0 a G V y I E N v b H V t b n M u e 0 F j Y 2 9 1 b n Q s M X 0 m c X V v d D s s J n F 1 b 3 Q 7 U 2 V j d G l v b j E v Q n V k Z 2 V 0 c y 9 D a G F u Z 2 V k I F R 5 c G U y L n t E Y X R l L D J 9 J n F 1 b 3 Q 7 L C Z x d W 9 0 O 1 N l Y 3 R p b 2 4 x L 0 J 1 Z G d l d H M v Q 2 h h b m d l Z C B U e X B l M y 5 7 Q W 1 v d W 5 0 L D N 9 J n F 1 b 3 Q 7 X S w m c X V v d D t S Z W x h d G l v b n N o a X B J b m Z v J n F 1 b 3 Q 7 O l t d f S I g L z 4 8 R W 5 0 c n k g V H l w Z T 0 i U X V l c n l H c m 9 1 c E l E I i B W Y W x 1 Z T 0 i c 2 U 3 N z R l N m I 4 L W J j M T c t N D g 5 N y 1 i M D R m L T M 1 N m J k M D J h N W E 3 O S I g L z 4 8 L 1 N 0 Y W J s Z U V u d H J p Z X M + P C 9 J d G V t P j x J d G V t P j x J d G V t T G 9 j Y X R p b 2 4 + P E l 0 Z W 1 U e X B l P k Z v c m 1 1 b G E 8 L 0 l 0 Z W 1 U e X B l P j x J d G V t U G F 0 a D 5 T Z W N 0 a W 9 u M S 9 C d W R n Z X R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1 Z G d l d H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d W R n Z X R z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1 Z G d l d H M v R m l s b G V k J T I w R G 9 3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1 Z G d l d H M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n V k Z 2 V 0 c y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1 Z G d l d H M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n V k Z 2 V 0 c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1 Z G d l d H M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n V k Z 2 V 0 c y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d W R n Z X R z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1 Z G d l d H M v Q 2 h h b m d l Z C U y M F R 5 c G U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q r 6 C h J M E p P r O Q u v w c p y C M A A A A A A g A A A A A A E G Y A A A A B A A A g A A A A L Z M P E G h D 7 d N m 5 T W k N q 4 p b y b Q w 4 x U s 5 w E R l v O / Q / M 0 f 8 A A A A A D o A A A A A C A A A g A A A A O 4 k 5 6 4 6 B E t a j R I x p k b 2 v b X D V n K k C 9 n 6 r k e S C r b A d L k 1 Q A A A A d d p X r 0 E F B 2 D g b A K I i K d S / X / U 0 9 P k 0 K R T 6 o U n g 5 D p d X 1 6 p n G P t + y S e p A K X F i L F b O m k U I d J h H C 9 4 o 6 E K j x r 6 O j J F M z 8 3 w 7 N e t G 2 w q X P o G l g e h A A A A A O g 9 K l C q x 6 q j 1 R g e X P 3 m w v 8 k G J d j h o / G a F Y K l 1 C g 2 J G m n w t K u J n x B 3 + g L s Q A / D d J M u t r N 7 5 n 3 Z z Z w H + K V o 0 q l P g = = < / D a t a M a s h u p > 
</file>

<file path=customXml/item14.xml>��< ? x m l   v e r s i o n = " 1 . 0 "   e n c o d i n g = " U T F - 1 6 " ? > < G e m i n i   x m l n s = " h t t p : / / g e m i n i / p i v o t c u s t o m i z a t i o n / T a b l e O r d e r " > < C u s t o m C o n t e n t > < ! [ C D A T A [ T r a n s a c t i o n s _ 4 e 0 4 7 a d 6 - 6 5 2 6 - 4 a 2 b - a 8 3 a - b 7 f 3 4 1 8 a a f 7 2 , D e p t s _ 2 4 a 1 5 9 2 b - 4 8 b 6 - 4 5 f 5 - a 8 b 1 - 0 d f 1 3 b c d 8 7 2 3 , B u d g e t s _ e c 3 6 b 8 9 c - 0 6 4 9 - 4 a a 8 - a 6 5 d - 5 c c b 8 9 6 b b 9 d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C o u n t I n S a n d b o x " > < C u s t o m C o n t e n t > < ! [ C D A T A [ 3 ] ] > < / C u s t o m C o n t e n t > < / G e m i n i > 
</file>

<file path=customXml/item16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 T r a n s a c t i o n s 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 T r a n s a c t i o n s 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 C o l u m n s \ A c c o u n t < / K e y > < / D i a g r a m O b j e c t K e y > < D i a g r a m O b j e c t K e y > < K e y > C o l u m n s \ D e p t < / K e y > < / D i a g r a m O b j e c t K e y > < D i a g r a m O b j e c t K e y > < K e y > C o l u m n s \ A m o u n t < / K e y > < / D i a g r a m O b j e c t K e y > < D i a g r a m O b j e c t K e y > < K e y > C o l u m n s \ A c c o u n t   N a m e < / K e y > < / D i a g r a m O b j e c t K e y > < D i a g r a m O b j e c t K e y > < K e y > C o l u m n s \ C l a s s < / K e y > < / D i a g r a m O b j e c t K e y > < D i a g r a m O b j e c t K e y > < K e y > C o l u m n s \ G r o u p 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 C o l u m n s \ A c c o u n t 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 C o l u m n s \ D e p t 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 C o l u m n s \ A m o u n t 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 C o l u m n s \ A c c o u n t   N a m e 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 C o l u m n s \ C l a s s 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 C o l u m n s \ G r o u p 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 D e p t s 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 D e p t s 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 C o l u m n s \ D e p t < / K e y > < / D i a g r a m O b j e c t K e y > < D i a g r a m O b j e c t K e y > < K e y > C o l u m n s \ D e p a r t m e n t  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 C o l u m n s \ D e p t 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 C o l u m n s \ D e p a r t m e n t  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 T r a n s a c t i o n s _ 4 e 0 4 7 a d 6 - 6 5 2 6 - 4 a 2 b - a 8 3 a - b 7 f 3 4 1 8 a a f 7 2 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 1 2 5 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 D e p t s _ 2 4 a 1 5 9 2 b - 4 8 b 6 - 4 5 f 5 - a 8 b 1 - 0 d f 1 3 b c d 8 7 2 3 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9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C66FD9A36049A5830A43A6996735" ma:contentTypeVersion="4" ma:contentTypeDescription="Create a new document." ma:contentTypeScope="" ma:versionID="fefd4eb0966c09e0e791c7e3ec267396">
  <xsd:schema xmlns:xsd="http://www.w3.org/2001/XMLSchema" xmlns:xs="http://www.w3.org/2001/XMLSchema" xmlns:p="http://schemas.microsoft.com/office/2006/metadata/properties" xmlns:ns2="c459205a-8efd-4ecd-a641-e6bcc479f5dd" xmlns:ns3="745b679f-b37d-46f9-abcd-0e62b30e1892" targetNamespace="http://schemas.microsoft.com/office/2006/metadata/properties" ma:root="true" ma:fieldsID="e8a6a4e15ff99639efa1b905c427b35c" ns2:_="" ns3:_="">
    <xsd:import namespace="c459205a-8efd-4ecd-a641-e6bcc479f5dd"/>
    <xsd:import namespace="745b679f-b37d-46f9-abcd-0e62b30e18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205a-8efd-4ecd-a641-e6bcc479f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b679f-b37d-46f9-abcd-0e62b30e1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0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7 0 2 ] ] > < / C u s t o m C o n t e n t > < / G e m i n i > 
</file>

<file path=customXml/item2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 2 0 1 8 - 0 2 - 2 4 T 1 5 : 5 2 : 1 0 . 3 9 7 3 5 5 2 - 0 8 : 0 0 < / L a s t P r o c e s s e d T i m e > < / D a t a M o d e l i n g S a n d b o x . S e r i a l i z e d S a n d b o x E r r o r C a c h e > ] ] > < / C u s t o m C o n t e n t > < / G e m i n i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T r a n s a c t i o n s _ 4 e 0 4 7 a d 6 - 6 5 2 6 - 4 a 2 b - a 8 3 a - b 7 f 3 4 1 8 a a f 7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 6 5 < / i n t > < / v a l u e > < / i t e m > < i t e m > < k e y > < s t r i n g > A c c o u n t < / s t r i n g > < / k e y > < v a l u e > < i n t > 8 6 < / i n t > < / v a l u e > < / i t e m > < i t e m > < k e y > < s t r i n g > D e p t < / s t r i n g > < / k e y > < v a l u e > < i n t > 6 6 < / i n t > < / v a l u e > < / i t e m > < i t e m > < k e y > < s t r i n g > A m o u n t < / s t r i n g > < / k e y > < v a l u e > < i n t > 8 6 < / i n t > < / v a l u e > < / i t e m > < i t e m > < k e y > < s t r i n g > A c c o u n t   N a m e < / s t r i n g > < / k e y > < v a l u e > < i n t > 1 2 6 < / i n t > < / v a l u e > < / i t e m > < i t e m > < k e y > < s t r i n g > C l a s s < / s t r i n g > < / k e y > < v a l u e > < i n t > 6 7 < / i n t > < / v a l u e > < / i t e m > < i t e m > < k e y > < s t r i n g > G r o u p < / s t r i n g > < / k e y > < v a l u e > < i n t > 7 4 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 A c c o u n t < / s t r i n g > < / k e y > < v a l u e > < i n t > 1 < / i n t > < / v a l u e > < / i t e m > < i t e m > < k e y > < s t r i n g > D e p t < / s t r i n g > < / k e y > < v a l u e > < i n t > 2 < / i n t > < / v a l u e > < / i t e m > < i t e m > < k e y > < s t r i n g > A m o u n t < / s t r i n g > < / k e y > < v a l u e > < i n t > 3 < / i n t > < / v a l u e > < / i t e m > < i t e m > < k e y > < s t r i n g > A c c o u n t   N a m e < / s t r i n g > < / k e y > < v a l u e > < i n t > 4 < / i n t > < / v a l u e > < / i t e m > < i t e m > < k e y > < s t r i n g > C l a s s < / s t r i n g > < / k e y > < v a l u e > < i n t > 5 < / i n t > < / v a l u e > < / i t e m > < i t e m > < k e y > < s t r i n g > G r o u p 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15543426-60C8-4C0E-A828-FE4B2CD808A9}">
  <ds:schemaRefs>
    <ds:schemaRef ds:uri="http://schemas.microsoft.com/sharepoint/v3/contenttype/forms"/>
  </ds:schemaRefs>
</ds:datastoreItem>
</file>

<file path=customXml/itemProps10.xml><?xml version="1.0" encoding="utf-8"?>
<ds:datastoreItem xmlns:ds="http://schemas.openxmlformats.org/officeDocument/2006/customXml" ds:itemID="{D46C0F1A-ED79-4B9B-A2F9-2DFCC3E622DE}">
  <ds:schemaRefs/>
</ds:datastoreItem>
</file>

<file path=customXml/itemProps11.xml><?xml version="1.0" encoding="utf-8"?>
<ds:datastoreItem xmlns:ds="http://schemas.openxmlformats.org/officeDocument/2006/customXml" ds:itemID="{10F7882F-2BF9-49DF-9007-8DD9204C8B5D}">
  <ds:schemaRefs/>
</ds:datastoreItem>
</file>

<file path=customXml/itemProps12.xml><?xml version="1.0" encoding="utf-8"?>
<ds:datastoreItem xmlns:ds="http://schemas.openxmlformats.org/officeDocument/2006/customXml" ds:itemID="{C6607940-6A55-4F42-A425-A0E7E6164F29}">
  <ds:schemaRefs/>
</ds:datastoreItem>
</file>

<file path=customXml/itemProps13.xml><?xml version="1.0" encoding="utf-8"?>
<ds:datastoreItem xmlns:ds="http://schemas.openxmlformats.org/officeDocument/2006/customXml" ds:itemID="{81926BD3-5419-4FF8-8036-5B1F30AB26EC}">
  <ds:schemaRefs>
    <ds:schemaRef ds:uri="http://schemas.microsoft.com/DataMashup"/>
  </ds:schemaRefs>
</ds:datastoreItem>
</file>

<file path=customXml/itemProps14.xml><?xml version="1.0" encoding="utf-8"?>
<ds:datastoreItem xmlns:ds="http://schemas.openxmlformats.org/officeDocument/2006/customXml" ds:itemID="{FB141C0A-4B2A-4067-9DE1-BBC47681AD5E}">
  <ds:schemaRefs/>
</ds:datastoreItem>
</file>

<file path=customXml/itemProps15.xml><?xml version="1.0" encoding="utf-8"?>
<ds:datastoreItem xmlns:ds="http://schemas.openxmlformats.org/officeDocument/2006/customXml" ds:itemID="{83432451-1B21-4EAD-ABE0-0EB621F0EB81}">
  <ds:schemaRefs/>
</ds:datastoreItem>
</file>

<file path=customXml/itemProps16.xml><?xml version="1.0" encoding="utf-8"?>
<ds:datastoreItem xmlns:ds="http://schemas.openxmlformats.org/officeDocument/2006/customXml" ds:itemID="{77025792-1401-4544-B8C0-C78FE68A0CF0}">
  <ds:schemaRefs/>
</ds:datastoreItem>
</file>

<file path=customXml/itemProps17.xml><?xml version="1.0" encoding="utf-8"?>
<ds:datastoreItem xmlns:ds="http://schemas.openxmlformats.org/officeDocument/2006/customXml" ds:itemID="{A9838239-5CFD-4175-8461-071B644BFE4B}">
  <ds:schemaRefs/>
</ds:datastoreItem>
</file>

<file path=customXml/itemProps18.xml><?xml version="1.0" encoding="utf-8"?>
<ds:datastoreItem xmlns:ds="http://schemas.openxmlformats.org/officeDocument/2006/customXml" ds:itemID="{D43A09AF-E2FA-4E46-8760-A2CF225EF987}">
  <ds:schemaRefs/>
</ds:datastoreItem>
</file>

<file path=customXml/itemProps19.xml><?xml version="1.0" encoding="utf-8"?>
<ds:datastoreItem xmlns:ds="http://schemas.openxmlformats.org/officeDocument/2006/customXml" ds:itemID="{5D932096-B1E7-4E0C-AA95-B1570430705A}">
  <ds:schemaRefs/>
</ds:datastoreItem>
</file>

<file path=customXml/itemProps2.xml><?xml version="1.0" encoding="utf-8"?>
<ds:datastoreItem xmlns:ds="http://schemas.openxmlformats.org/officeDocument/2006/customXml" ds:itemID="{36E8D6E5-9BDD-4560-956F-CCD2B3147DEA}"/>
</file>

<file path=customXml/itemProps20.xml><?xml version="1.0" encoding="utf-8"?>
<ds:datastoreItem xmlns:ds="http://schemas.openxmlformats.org/officeDocument/2006/customXml" ds:itemID="{48238898-AF9A-4071-842E-6AD8BC2125DD}">
  <ds:schemaRefs/>
</ds:datastoreItem>
</file>

<file path=customXml/itemProps21.xml><?xml version="1.0" encoding="utf-8"?>
<ds:datastoreItem xmlns:ds="http://schemas.openxmlformats.org/officeDocument/2006/customXml" ds:itemID="{443037AF-724A-46DD-A4EF-2CD32A3B79C2}">
  <ds:schemaRefs/>
</ds:datastoreItem>
</file>

<file path=customXml/itemProps22.xml><?xml version="1.0" encoding="utf-8"?>
<ds:datastoreItem xmlns:ds="http://schemas.openxmlformats.org/officeDocument/2006/customXml" ds:itemID="{B6548867-E8B2-48F5-974B-41AFA7EE5B04}">
  <ds:schemaRefs/>
</ds:datastoreItem>
</file>

<file path=customXml/itemProps3.xml><?xml version="1.0" encoding="utf-8"?>
<ds:datastoreItem xmlns:ds="http://schemas.openxmlformats.org/officeDocument/2006/customXml" ds:itemID="{28C65782-4A62-4408-9D13-EA27B372C87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70499884-9954-4C36-809E-D65F9EBFCCE2}">
  <ds:schemaRefs/>
</ds:datastoreItem>
</file>

<file path=customXml/itemProps5.xml><?xml version="1.0" encoding="utf-8"?>
<ds:datastoreItem xmlns:ds="http://schemas.openxmlformats.org/officeDocument/2006/customXml" ds:itemID="{FC95CADA-686D-4D39-AA7B-7C75E9CA8D11}">
  <ds:schemaRefs/>
</ds:datastoreItem>
</file>

<file path=customXml/itemProps6.xml><?xml version="1.0" encoding="utf-8"?>
<ds:datastoreItem xmlns:ds="http://schemas.openxmlformats.org/officeDocument/2006/customXml" ds:itemID="{0677D94F-8808-4C8B-9FAE-4636A326752C}">
  <ds:schemaRefs/>
</ds:datastoreItem>
</file>

<file path=customXml/itemProps7.xml><?xml version="1.0" encoding="utf-8"?>
<ds:datastoreItem xmlns:ds="http://schemas.openxmlformats.org/officeDocument/2006/customXml" ds:itemID="{F225A9FD-4BD0-45FC-AAB5-F993085D1DE3}">
  <ds:schemaRefs/>
</ds:datastoreItem>
</file>

<file path=customXml/itemProps8.xml><?xml version="1.0" encoding="utf-8"?>
<ds:datastoreItem xmlns:ds="http://schemas.openxmlformats.org/officeDocument/2006/customXml" ds:itemID="{DCC9CFE2-2221-4D7B-8B09-B4C00804E5F6}">
  <ds:schemaRefs/>
</ds:datastoreItem>
</file>

<file path=customXml/itemProps9.xml><?xml version="1.0" encoding="utf-8"?>
<ds:datastoreItem xmlns:ds="http://schemas.openxmlformats.org/officeDocument/2006/customXml" ds:itemID="{58A5F165-54D1-4121-AE3F-78593F2BC69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Info</vt:lpstr>
      <vt:lpstr>Summary</vt:lpstr>
      <vt:lpstr>Trends</vt:lpstr>
      <vt:lpstr>Departments</vt:lpstr>
      <vt:lpstr>Budgets</vt:lpstr>
      <vt:lpstr>rngBudget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2018-02-24T01:01:23Z</dcterms:created>
  <dcterms:modified xsi:type="dcterms:W3CDTF">2018-02-24T23:52:30Z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0x010100A118C66FD9A36049A5830A43A6996735</vt:lpwstr>
  </property>
</Properties>
</file>